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<sst xmlns="http://schemas.openxmlformats.org/spreadsheetml/2006/main" count="26" uniqueCount="26">
  <si>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</si>
  <si>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IVM023</t>
  </si>
  <si>
    <t xml:space="preserve">Ud</t>
  </si>
  <si>
    <t xml:space="preserve">Grelha para interiores.</t>
  </si>
  <si>
    <r>
      <rPr>
        <b/>
        <sz val="7.80"/>
        <color rgb="FF000000"/>
        <rFont val="Arial"/>
        <family val="2"/>
      </rPr>
      <t xml:space="preserve">Grelha de alumínio anodizado, com lâminas horizontais fixas, saída de ar com inclinação, modelo BIM 320 "ALDER", cor natural</t>
    </r>
    <r>
      <rPr>
        <sz val="7.80"/>
        <color rgb="FF000000"/>
        <rFont val="Arial"/>
        <family val="2"/>
      </rPr>
      <t xml:space="preserve">, para ventilação mecânica.</t>
    </r>
  </si>
  <si>
    <t xml:space="preserve">Unitário</t>
  </si>
  <si>
    <t xml:space="preserve">Ud</t>
  </si>
  <si>
    <t xml:space="preserve">Descrição</t>
  </si>
  <si>
    <t xml:space="preserve">Rend.</t>
  </si>
  <si>
    <t xml:space="preserve">Preço unitário</t>
  </si>
  <si>
    <t xml:space="preserve">Importância</t>
  </si>
  <si>
    <t xml:space="preserve">mt20sva152c</t>
  </si>
  <si>
    <t xml:space="preserve">Ud</t>
  </si>
  <si>
    <t xml:space="preserve">Grelha de alumínio anodizado, com lâminas horizontais fixas de alumínio extrudido, saída de ar com inclinação, modelo BIM 320 "ALDER", cor natural, para conduta de admissão ou extracção, de 125 mm de diâmetro.</t>
  </si>
  <si>
    <t xml:space="preserve">mo010</t>
  </si>
  <si>
    <t xml:space="preserve">h</t>
  </si>
  <si>
    <t xml:space="preserve">Oficial de 1ª montador.</t>
  </si>
  <si>
    <t xml:space="preserve">mo078</t>
  </si>
  <si>
    <t xml:space="preserve">h</t>
  </si>
  <si>
    <t xml:space="preserve">Ajudante de montador.</t>
  </si>
  <si>
    <t xml:space="preserve">%</t>
  </si>
  <si>
    <t xml:space="preserve">Meios auxiliares</t>
  </si>
  <si>
    <t xml:space="preserve">%</t>
  </si>
  <si>
    <t xml:space="preserve">Custos indirectos</t>
  </si>
  <si>
    <t xml:space="preserve">Custo de manutenção decenal: 3,49€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</si>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</sst>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91" customWidth="1"/>
    <col min="2" max="2" width="2.62" customWidth="1"/>
    <col min="3" max="3" width="3.79" customWidth="1"/>
    <col min="4" max="4" width="1.89" customWidth="1"/>
    <col min="5" max="5" width="70.09" customWidth="1"/>
    <col min="6" max="6" width="6.41" customWidth="1"/>
    <col min="7" max="7" width="13.11" customWidth="1"/>
    <col min="8" max="8" width="6.41" customWidth="1"/>
    <col min="9" max="9" width="1.60" customWidth="1"/>
    <col min="10" max="10" width="1.60" customWidth="1"/>
    <col min="11" max="11" width="1.60"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4"/>
      <c r="E3" s="3" t="s">
        <v>3</v>
      </c>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t="s">
        <v>7</v>
      </c>
      <c r="E7" s="9"/>
      <c r="F7" s="9" t="s">
        <v>8</v>
      </c>
      <c r="G7" s="9" t="s">
        <v>9</v>
      </c>
      <c r="H7" s="9" t="s">
        <v>10</v>
      </c>
      <c r="I7" s="9"/>
      <c r="J7" s="9"/>
      <c r="K7" s="9"/>
    </row>
    <row r="8" spans="1:11" ht="31.20" thickBot="1" customHeight="1">
      <c r="A8" s="10" t="s">
        <v>11</v>
      </c>
      <c r="B8" s="10"/>
      <c r="C8" s="12" t="s">
        <v>12</v>
      </c>
      <c r="D8" s="10" t="s">
        <v>13</v>
      </c>
      <c r="E8" s="10"/>
      <c r="F8" s="14">
        <v>1.000000</v>
      </c>
      <c r="G8" s="16">
        <v>61.430000</v>
      </c>
      <c r="H8" s="16">
        <f ca="1">ROUND(INDIRECT(ADDRESS(ROW()+(0), COLUMN()+(-2), 1))*INDIRECT(ADDRESS(ROW()+(0), COLUMN()+(-1), 1)), 2)</f>
        <v>61.430000</v>
      </c>
      <c r="I8" s="16"/>
      <c r="J8" s="16"/>
      <c r="K8" s="16"/>
    </row>
    <row r="9" spans="1:11" ht="12.00" thickBot="1" customHeight="1">
      <c r="A9" s="17" t="s">
        <v>14</v>
      </c>
      <c r="B9" s="17"/>
      <c r="C9" s="18" t="s">
        <v>15</v>
      </c>
      <c r="D9" s="17" t="s">
        <v>16</v>
      </c>
      <c r="E9" s="17"/>
      <c r="F9" s="19">
        <v>0.150000</v>
      </c>
      <c r="G9" s="20">
        <v>17.410000</v>
      </c>
      <c r="H9" s="20">
        <f ca="1">ROUND(INDIRECT(ADDRESS(ROW()+(0), COLUMN()+(-2), 1))*INDIRECT(ADDRESS(ROW()+(0), COLUMN()+(-1), 1)), 2)</f>
        <v>2.610000</v>
      </c>
      <c r="I9" s="20"/>
      <c r="J9" s="20"/>
      <c r="K9" s="20"/>
    </row>
    <row r="10" spans="1:11" ht="12.00" thickBot="1" customHeight="1">
      <c r="A10" s="17" t="s">
        <v>17</v>
      </c>
      <c r="B10" s="17"/>
      <c r="C10" s="21" t="s">
        <v>18</v>
      </c>
      <c r="D10" s="22" t="s">
        <v>19</v>
      </c>
      <c r="E10" s="22"/>
      <c r="F10" s="23">
        <v>0.150000</v>
      </c>
      <c r="G10" s="24">
        <v>16.450000</v>
      </c>
      <c r="H10" s="24">
        <f ca="1">ROUND(INDIRECT(ADDRESS(ROW()+(0), COLUMN()+(-2), 1))*INDIRECT(ADDRESS(ROW()+(0), COLUMN()+(-1), 1)), 2)</f>
        <v>2.470000</v>
      </c>
      <c r="I10" s="24"/>
      <c r="J10" s="24"/>
      <c r="K10" s="24"/>
    </row>
    <row r="11" spans="1:11" ht="12.00" thickBot="1" customHeight="1">
      <c r="A11" s="17"/>
      <c r="B11" s="17"/>
      <c r="C11" s="12" t="s">
        <v>20</v>
      </c>
      <c r="D11" s="10" t="s">
        <v>21</v>
      </c>
      <c r="E11" s="10"/>
      <c r="F11" s="14">
        <v>2.000000</v>
      </c>
      <c r="G11" s="16">
        <f ca="1">ROUND(SUM(INDIRECT(ADDRESS(ROW()+(-1), COLUMN()+(1), 1)),INDIRECT(ADDRESS(ROW()+(-2), COLUMN()+(1), 1)),INDIRECT(ADDRESS(ROW()+(-3), COLUMN()+(1), 1))), 2)</f>
        <v>66.510000</v>
      </c>
      <c r="H11" s="16">
        <f ca="1">ROUND(INDIRECT(ADDRESS(ROW()+(0), COLUMN()+(-2), 1))*INDIRECT(ADDRESS(ROW()+(0), COLUMN()+(-1), 1))/100, 2)</f>
        <v>1.330000</v>
      </c>
      <c r="I11" s="16"/>
      <c r="J11" s="16"/>
      <c r="K11" s="16"/>
    </row>
    <row r="12" spans="1:11" ht="12.00" thickBot="1" customHeight="1">
      <c r="A12" s="22"/>
      <c r="B12" s="22"/>
      <c r="C12" s="21" t="s">
        <v>22</v>
      </c>
      <c r="D12" s="22" t="s">
        <v>23</v>
      </c>
      <c r="E12" s="22"/>
      <c r="F12" s="23">
        <v>3.000000</v>
      </c>
      <c r="G12" s="24">
        <f ca="1">ROUND(SUM(INDIRECT(ADDRESS(ROW()+(-1), COLUMN()+(1), 1)),INDIRECT(ADDRESS(ROW()+(-2), COLUMN()+(1), 1)),INDIRECT(ADDRESS(ROW()+(-3), COLUMN()+(1), 1)),INDIRECT(ADDRESS(ROW()+(-4), COLUMN()+(1), 1))), 2)</f>
        <v>67.840000</v>
      </c>
      <c r="H12" s="24">
        <f ca="1">ROUND(INDIRECT(ADDRESS(ROW()+(0), COLUMN()+(-2), 1))*INDIRECT(ADDRESS(ROW()+(0), COLUMN()+(-1), 1))/100, 2)</f>
        <v>2.040000</v>
      </c>
      <c r="I12" s="24"/>
      <c r="J12" s="24"/>
      <c r="K12" s="24"/>
    </row>
    <row r="13" spans="1:11"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69.880000</v>
      </c>
      <c r="I13" s="26"/>
      <c r="J13" s="26"/>
      <c r="K13" s="26"/>
    </row>
  </sheetData>
  <mergeCells count="24">
    <mergeCell ref="A1:K1"/>
    <mergeCell ref="B3:D3"/>
    <mergeCell ref="E3:H3"/>
    <mergeCell ref="A4:K4"/>
    <mergeCell ref="A7:B7"/>
    <mergeCell ref="D7:E7"/>
    <mergeCell ref="H7:K7"/>
    <mergeCell ref="A8:B8"/>
    <mergeCell ref="D8:E8"/>
    <mergeCell ref="H8:K8"/>
    <mergeCell ref="A9:B9"/>
    <mergeCell ref="D9:E9"/>
    <mergeCell ref="H9:K9"/>
    <mergeCell ref="A10:B10"/>
    <mergeCell ref="D10:E10"/>
    <mergeCell ref="H10:K10"/>
    <mergeCell ref="A11:B11"/>
    <mergeCell ref="D11:E11"/>
    <mergeCell ref="H11:K11"/>
    <mergeCell ref="A12:B12"/>
    <mergeCell ref="D12:E12"/>
    <mergeCell ref="H12:K12"/>
    <mergeCell ref="A13:E13"/>
    <mergeCell ref="H13:K13"/>
  </mergeCells>
  <pageMargins left="0.620079" right="0.472441" top="0.472441" bottom="0.472441" header="0.0" footer="0.0"/>
  <pageSetup paperSize="9" orientation="portrait"/>
  <rowBreaks count="0" manualBreakCount="0">
    </rowBreaks>
</worksheet>
</file>