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<sst xmlns="http://schemas.openxmlformats.org/spreadsheetml/2006/main" count="34" uniqueCount="34">
  <si>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</si>
  <si>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IUE050</t>
  </si>
  <si>
    <t xml:space="preserve">Ud</t>
  </si>
  <si>
    <t xml:space="preserve">Fossa séptica compacta.</t>
  </si>
  <si>
    <r>
      <rPr>
        <b/>
        <sz val="8.25"/>
        <color rgb="FF000000"/>
        <rFont val="Arial"/>
        <family val="2"/>
      </rPr>
      <t xml:space="preserve">Fossa séptica compacta de polietileno de alta densidade (PEAD/HDPE), com pré-filtro e filtro biológico aeróbio com biodiscos, de 70000 litros, de 2320 mm de diâmetro e 18160 mm de comprimento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</si>
  <si>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</si>
  <si>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</si>
  <si>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</si>
  <si>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</si>
  <si>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</si>
  <si>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</si>
  <si>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mt46fsp210p</t>
  </si>
  <si>
    <t xml:space="preserve">Ud</t>
  </si>
  <si>
    <t xml:space="preserve">Fossa séptica compacta de polietileno de alta densidade (PEAD/HDPE), com pré-filtro e filtro biológico aeróbio com biodiscos, de 70000 litros, de 2320 mm de diâmetro e 18160 mm de comprimento, com duas bocas de acesso de 600 mm de diâmetro, boca de entrada e boca de saída de 160 mm de diâmetro, para tratamento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</si>
  <si>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</si>
  <si>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</si>
  <si>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</si>
  <si>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</si>
  <si>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</si>
  <si>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</si>
  <si>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</si>
  <si>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</si>
  <si>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2.740,71€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</si>
  <si>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</si>
  <si>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</si>
  <si>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</si>
  <si>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</si>
  <si>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</si>
  <si>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12566-1:2000</t>
  </si>
  <si>
    <t xml:space="preserve">Pequenas instalações de tratamento de águas residuais até 50  PTE — Parte 1: Fossas  séticas prefabricadas</t>
  </si>
  <si>
    <t xml:space="preserve">EN 12566-1:2000/A1:2003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</si>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</sst>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19" customWidth="1"/>
    <col min="4" max="4" width="2.38" customWidth="1"/>
    <col min="5" max="5" width="56.95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1.000000</v>
      </c>
      <c r="H9" s="10"/>
      <c r="I9" s="12">
        <v>24279.060000</v>
      </c>
      <c r="J9" s="12">
        <f ca="1">ROUND(INDIRECT(ADDRESS(ROW()+(0), COLUMN()+(-3), 1))*INDIRECT(ADDRESS(ROW()+(0), COLUMN()+(-1), 1)), 2)</f>
        <v>24279.060000</v>
      </c>
      <c r="K9" s="12"/>
    </row>
    <row r="10" spans="1:11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4.373000</v>
      </c>
      <c r="H10" s="15"/>
      <c r="I10" s="16">
        <v>17.410000</v>
      </c>
      <c r="J10" s="16">
        <f ca="1">ROUND(INDIRECT(ADDRESS(ROW()+(0), COLUMN()+(-3), 1))*INDIRECT(ADDRESS(ROW()+(0), COLUMN()+(-1), 1)), 2)</f>
        <v>76.130000</v>
      </c>
      <c r="K10" s="16"/>
    </row>
    <row r="11" spans="1:11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8"/>
      <c r="G11" s="19">
        <v>4.373000</v>
      </c>
      <c r="H11" s="19"/>
      <c r="I11" s="20">
        <v>16.420000</v>
      </c>
      <c r="J11" s="20">
        <f ca="1">ROUND(INDIRECT(ADDRESS(ROW()+(0), COLUMN()+(-3), 1))*INDIRECT(ADDRESS(ROW()+(0), COLUMN()+(-1), 1)), 2)</f>
        <v>71.800000</v>
      </c>
      <c r="K11" s="20"/>
    </row>
    <row r="12" spans="1:11" ht="13.50" thickBot="1" customHeight="1">
      <c r="A12" s="18"/>
      <c r="B12" s="18"/>
      <c r="C12" s="21" t="s">
        <v>20</v>
      </c>
      <c r="D12" s="21"/>
      <c r="E12" s="4" t="s">
        <v>21</v>
      </c>
      <c r="F12" s="4"/>
      <c r="G12" s="22">
        <v>2.000000</v>
      </c>
      <c r="H12" s="22"/>
      <c r="I12" s="23">
        <f ca="1">ROUND(SUM(INDIRECT(ADDRESS(ROW()+(-1), COLUMN()+(1), 1)),INDIRECT(ADDRESS(ROW()+(-2), COLUMN()+(1), 1)),INDIRECT(ADDRESS(ROW()+(-3), COLUMN()+(1), 1))), 2)</f>
        <v>24426.990000</v>
      </c>
      <c r="J12" s="23">
        <f ca="1">ROUND(INDIRECT(ADDRESS(ROW()+(0), COLUMN()+(-3), 1))*INDIRECT(ADDRESS(ROW()+(0), COLUMN()+(-1), 1))/100, 2)</f>
        <v>488.540000</v>
      </c>
      <c r="K12" s="23"/>
    </row>
    <row r="13" spans="1:11" ht="13.50" thickBot="1" customHeight="1">
      <c r="A13" s="24" t="s">
        <v>22</v>
      </c>
      <c r="B13" s="24"/>
      <c r="C13" s="25"/>
      <c r="D13" s="25"/>
      <c r="E13" s="25"/>
      <c r="F13" s="25"/>
      <c r="G13" s="26"/>
      <c r="H13" s="26"/>
      <c r="I13" s="24" t="s">
        <v>23</v>
      </c>
      <c r="J13" s="27">
        <f ca="1">ROUND(SUM(INDIRECT(ADDRESS(ROW()+(-1), COLUMN()+(0), 1)),INDIRECT(ADDRESS(ROW()+(-2), COLUMN()+(0), 1)),INDIRECT(ADDRESS(ROW()+(-3), COLUMN()+(0), 1)),INDIRECT(ADDRESS(ROW()+(-4), COLUMN()+(0), 1))), 2)</f>
        <v>24915.530000</v>
      </c>
      <c r="K13" s="27"/>
    </row>
    <row r="16" spans="1:11" ht="13.50" thickBot="1" customHeight="1">
      <c r="A16" s="28" t="s">
        <v>24</v>
      </c>
      <c r="B16" s="28"/>
      <c r="C16" s="28"/>
      <c r="D16" s="28"/>
      <c r="E16" s="28"/>
      <c r="F16" s="28" t="s">
        <v>25</v>
      </c>
      <c r="G16" s="28"/>
      <c r="H16" s="28" t="s">
        <v>26</v>
      </c>
      <c r="I16" s="28"/>
      <c r="J16" s="28"/>
      <c r="K16" s="28" t="s">
        <v>27</v>
      </c>
    </row>
    <row r="17" spans="1:11" ht="13.50" thickBot="1" customHeight="1">
      <c r="A17" s="29" t="s">
        <v>28</v>
      </c>
      <c r="B17" s="29"/>
      <c r="C17" s="29"/>
      <c r="D17" s="29"/>
      <c r="E17" s="29"/>
      <c r="F17" s="30">
        <v>1122004.000000</v>
      </c>
      <c r="G17" s="30"/>
      <c r="H17" s="30">
        <v>1122005.000000</v>
      </c>
      <c r="I17" s="30"/>
      <c r="J17" s="30"/>
      <c r="K17" s="30">
        <v>3.000000</v>
      </c>
    </row>
    <row r="18" spans="1:11" ht="24.00" thickBot="1" customHeight="1">
      <c r="A18" s="31" t="s">
        <v>29</v>
      </c>
      <c r="B18" s="31"/>
      <c r="C18" s="31"/>
      <c r="D18" s="31"/>
      <c r="E18" s="31"/>
      <c r="F18" s="32"/>
      <c r="G18" s="32"/>
      <c r="H18" s="32"/>
      <c r="I18" s="32"/>
      <c r="J18" s="32"/>
      <c r="K18" s="32"/>
    </row>
    <row r="19" spans="1:11" ht="13.50" thickBot="1" customHeight="1">
      <c r="A19" s="33" t="s">
        <v>30</v>
      </c>
      <c r="B19" s="33"/>
      <c r="C19" s="33"/>
      <c r="D19" s="33"/>
      <c r="E19" s="33"/>
      <c r="F19" s="34"/>
      <c r="G19" s="34"/>
      <c r="H19" s="34"/>
      <c r="I19" s="34"/>
      <c r="J19" s="34"/>
      <c r="K19" s="34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4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9"/>
    <mergeCell ref="H17:J19"/>
    <mergeCell ref="K17:K19"/>
    <mergeCell ref="A18:E18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