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<sst xmlns="http://schemas.openxmlformats.org/spreadsheetml/2006/main" count="34" uniqueCount="34">
  <si>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</si>
  <si>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IUE050</t>
  </si>
  <si>
    <t xml:space="preserve">Ud</t>
  </si>
  <si>
    <t xml:space="preserve">Fossa séptica compacta.</t>
  </si>
  <si>
    <r>
      <rPr>
        <b/>
        <sz val="8.25"/>
        <color rgb="FF000000"/>
        <rFont val="Arial"/>
        <family val="2"/>
      </rPr>
      <t xml:space="preserve">Fossa séptica compacta de polietileno de alta densidade (PEAD/HDPE), com pré-filtro e filtro biológico aeróbio com biodiscos, de 55000 litros, de 2320 mm de diâmetro e 14320 mm de comprimento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</si>
  <si>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</si>
  <si>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</si>
  <si>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</si>
  <si>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</si>
  <si>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</si>
  <si>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</si>
  <si>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mt46fsp210m</t>
  </si>
  <si>
    <t xml:space="preserve">Ud</t>
  </si>
  <si>
    <t xml:space="preserve">Fossa séptica compacta de polietileno de alta densidade (PEAD/HDPE), com pré-filtro e filtro biológico aeróbio com biodiscos, de 55000 litros, de 2320 mm de diâmetro e 14320 mm de comprimento, com duas bocas de acesso de 600 mm de diâmetro, boca de entrada e boca de saída de 160 mm de diâmetro, para tratamento de águas residuais.</t>
  </si>
  <si>
    <t xml:space="preserve">mo008</t>
  </si>
  <si>
    <t xml:space="preserve">h</t>
  </si>
  <si>
    <t xml:space="preserve">Oficial de 1ª canalizador.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</si>
  <si>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</si>
  <si>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</si>
  <si>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</si>
  <si>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</si>
  <si>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</si>
  <si>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Custo de manutenção decenal: 2.273,40€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</si>
  <si>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</si>
  <si>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</si>
  <si>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</si>
  <si>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</si>
  <si>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</si>
  <si>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12566-1:2000</t>
  </si>
  <si>
    <t xml:space="preserve">Pequenas instalações de tratamento de águas residuais até 50  PTE — Parte 1: Fossas  séticas prefabricadas</t>
  </si>
  <si>
    <t xml:space="preserve">EN 12566-1:2000/A1:2003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</si>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</sst>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27" customWidth="1"/>
    <col min="3" max="3" width="0.85" customWidth="1"/>
    <col min="4" max="4" width="2.72" customWidth="1"/>
    <col min="5" max="5" width="56.61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8" spans="1:11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/>
      <c r="G8" s="5" t="s">
        <v>8</v>
      </c>
      <c r="H8" s="5"/>
      <c r="I8" s="5" t="s">
        <v>9</v>
      </c>
      <c r="J8" s="5" t="s">
        <v>10</v>
      </c>
      <c r="K8" s="5"/>
    </row>
    <row r="9" spans="1:11" ht="55.50" thickBot="1" customHeight="1">
      <c r="A9" s="6" t="s">
        <v>11</v>
      </c>
      <c r="B9" s="6"/>
      <c r="C9" s="8" t="s">
        <v>12</v>
      </c>
      <c r="D9" s="8"/>
      <c r="E9" s="6" t="s">
        <v>13</v>
      </c>
      <c r="F9" s="6"/>
      <c r="G9" s="10">
        <v>1.000000</v>
      </c>
      <c r="H9" s="10"/>
      <c r="I9" s="12">
        <v>20119.160000</v>
      </c>
      <c r="J9" s="12">
        <f ca="1">ROUND(INDIRECT(ADDRESS(ROW()+(0), COLUMN()+(-3), 1))*INDIRECT(ADDRESS(ROW()+(0), COLUMN()+(-1), 1)), 2)</f>
        <v>20119.160000</v>
      </c>
      <c r="K9" s="12"/>
    </row>
    <row r="10" spans="1:11" ht="13.5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3"/>
      <c r="G10" s="15">
        <v>4.222000</v>
      </c>
      <c r="H10" s="15"/>
      <c r="I10" s="16">
        <v>17.410000</v>
      </c>
      <c r="J10" s="16">
        <f ca="1">ROUND(INDIRECT(ADDRESS(ROW()+(0), COLUMN()+(-3), 1))*INDIRECT(ADDRESS(ROW()+(0), COLUMN()+(-1), 1)), 2)</f>
        <v>73.510000</v>
      </c>
      <c r="K10" s="16"/>
    </row>
    <row r="11" spans="1:11" ht="13.50" thickBot="1" customHeight="1">
      <c r="A11" s="13" t="s">
        <v>17</v>
      </c>
      <c r="B11" s="13"/>
      <c r="C11" s="17" t="s">
        <v>18</v>
      </c>
      <c r="D11" s="17"/>
      <c r="E11" s="18" t="s">
        <v>19</v>
      </c>
      <c r="F11" s="18"/>
      <c r="G11" s="19">
        <v>4.222000</v>
      </c>
      <c r="H11" s="19"/>
      <c r="I11" s="20">
        <v>16.420000</v>
      </c>
      <c r="J11" s="20">
        <f ca="1">ROUND(INDIRECT(ADDRESS(ROW()+(0), COLUMN()+(-3), 1))*INDIRECT(ADDRESS(ROW()+(0), COLUMN()+(-1), 1)), 2)</f>
        <v>69.330000</v>
      </c>
      <c r="K11" s="20"/>
    </row>
    <row r="12" spans="1:11" ht="13.50" thickBot="1" customHeight="1">
      <c r="A12" s="18"/>
      <c r="B12" s="18"/>
      <c r="C12" s="21" t="s">
        <v>20</v>
      </c>
      <c r="D12" s="21"/>
      <c r="E12" s="4" t="s">
        <v>21</v>
      </c>
      <c r="F12" s="4"/>
      <c r="G12" s="22">
        <v>2.000000</v>
      </c>
      <c r="H12" s="22"/>
      <c r="I12" s="23">
        <f ca="1">ROUND(SUM(INDIRECT(ADDRESS(ROW()+(-1), COLUMN()+(1), 1)),INDIRECT(ADDRESS(ROW()+(-2), COLUMN()+(1), 1)),INDIRECT(ADDRESS(ROW()+(-3), COLUMN()+(1), 1))), 2)</f>
        <v>20262.000000</v>
      </c>
      <c r="J12" s="23">
        <f ca="1">ROUND(INDIRECT(ADDRESS(ROW()+(0), COLUMN()+(-3), 1))*INDIRECT(ADDRESS(ROW()+(0), COLUMN()+(-1), 1))/100, 2)</f>
        <v>405.240000</v>
      </c>
      <c r="K12" s="23"/>
    </row>
    <row r="13" spans="1:11" ht="13.50" thickBot="1" customHeight="1">
      <c r="A13" s="24" t="s">
        <v>22</v>
      </c>
      <c r="B13" s="24"/>
      <c r="C13" s="25"/>
      <c r="D13" s="25"/>
      <c r="E13" s="25"/>
      <c r="F13" s="25"/>
      <c r="G13" s="26"/>
      <c r="H13" s="26"/>
      <c r="I13" s="24" t="s">
        <v>23</v>
      </c>
      <c r="J13" s="27">
        <f ca="1">ROUND(SUM(INDIRECT(ADDRESS(ROW()+(-1), COLUMN()+(0), 1)),INDIRECT(ADDRESS(ROW()+(-2), COLUMN()+(0), 1)),INDIRECT(ADDRESS(ROW()+(-3), COLUMN()+(0), 1)),INDIRECT(ADDRESS(ROW()+(-4), COLUMN()+(0), 1))), 2)</f>
        <v>20667.240000</v>
      </c>
      <c r="K13" s="27"/>
    </row>
    <row r="16" spans="1:11" ht="13.50" thickBot="1" customHeight="1">
      <c r="A16" s="28" t="s">
        <v>24</v>
      </c>
      <c r="B16" s="28"/>
      <c r="C16" s="28"/>
      <c r="D16" s="28"/>
      <c r="E16" s="28"/>
      <c r="F16" s="28" t="s">
        <v>25</v>
      </c>
      <c r="G16" s="28"/>
      <c r="H16" s="28" t="s">
        <v>26</v>
      </c>
      <c r="I16" s="28"/>
      <c r="J16" s="28"/>
      <c r="K16" s="28" t="s">
        <v>27</v>
      </c>
    </row>
    <row r="17" spans="1:11" ht="13.50" thickBot="1" customHeight="1">
      <c r="A17" s="29" t="s">
        <v>28</v>
      </c>
      <c r="B17" s="29"/>
      <c r="C17" s="29"/>
      <c r="D17" s="29"/>
      <c r="E17" s="29"/>
      <c r="F17" s="30">
        <v>1122004.000000</v>
      </c>
      <c r="G17" s="30"/>
      <c r="H17" s="30">
        <v>1122005.000000</v>
      </c>
      <c r="I17" s="30"/>
      <c r="J17" s="30"/>
      <c r="K17" s="30">
        <v>3.000000</v>
      </c>
    </row>
    <row r="18" spans="1:11" ht="24.00" thickBot="1" customHeight="1">
      <c r="A18" s="31" t="s">
        <v>29</v>
      </c>
      <c r="B18" s="31"/>
      <c r="C18" s="31"/>
      <c r="D18" s="31"/>
      <c r="E18" s="31"/>
      <c r="F18" s="32"/>
      <c r="G18" s="32"/>
      <c r="H18" s="32"/>
      <c r="I18" s="32"/>
      <c r="J18" s="32"/>
      <c r="K18" s="32"/>
    </row>
    <row r="19" spans="1:11" ht="13.50" thickBot="1" customHeight="1">
      <c r="A19" s="33" t="s">
        <v>30</v>
      </c>
      <c r="B19" s="33"/>
      <c r="C19" s="33"/>
      <c r="D19" s="33"/>
      <c r="E19" s="33"/>
      <c r="F19" s="34"/>
      <c r="G19" s="34"/>
      <c r="H19" s="34"/>
      <c r="I19" s="34"/>
      <c r="J19" s="34"/>
      <c r="K19" s="34"/>
    </row>
    <row r="22" spans="1:1" ht="33.75" thickBot="1" customHeight="1">
      <c r="A22" s="1" t="s">
        <v>31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32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33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4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F13"/>
    <mergeCell ref="G13:H13"/>
    <mergeCell ref="J13:K13"/>
    <mergeCell ref="A16:E16"/>
    <mergeCell ref="F16:G16"/>
    <mergeCell ref="H16:J16"/>
    <mergeCell ref="A17:E17"/>
    <mergeCell ref="F17:G19"/>
    <mergeCell ref="H17:J19"/>
    <mergeCell ref="K17:K19"/>
    <mergeCell ref="A18:E18"/>
    <mergeCell ref="A19:E19"/>
    <mergeCell ref="A22:K22"/>
    <mergeCell ref="A23:K23"/>
    <mergeCell ref="A24:K24"/>
  </mergeCells>
  <pageMargins left="0.620079" right="0.472441" top="0.472441" bottom="0.472441" header="0.0" footer="0.0"/>
  <pageSetup paperSize="9" orientation="portrait"/>
  <rowBreaks count="0" manualBreakCount="0">
    </rowBreaks>
</worksheet>
</file>