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<sst xmlns="http://schemas.openxmlformats.org/spreadsheetml/2006/main" count="78" uniqueCount="78">
  <si>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</si>
  <si>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FBY162</t>
  </si>
  <si>
    <t xml:space="preserve">m²</t>
  </si>
  <si>
    <t xml:space="preserve">Parede de placas de gesso laminado de alta resistência à humidade. Sistema WAB "PLADUR".</t>
  </si>
  <si>
    <r>
      <rPr>
        <sz val="8.25"/>
        <color rgb="FF000000"/>
        <rFont val="Arial"/>
        <family val="2"/>
      </rPr>
      <t xml:space="preserve">Parede múltipla sistema 98 (48-45) MW "PLADUR" (4 com resistência ao fogo, com baixa absorção superficial de água e de alta resistência ao impacto), de 98 mm de espessura total, com nível de qualidade do acabamento Q2, formado por uma estrutura simples de perfis de chapa de aço galvanizado de 48 mm de largura, à base de montantes (elementos verticais) separados 400 mm entre si, com disposição normal "N" e canais (elementos horizontais), à qual se aparafusam quatro placas no total (duas placas tipo com resistência ao fogo, com baixa absorção superficial de água e de alta resistência ao impacto em cada face, de 12,5 mm de espessura cada placa); isolamento sonoro através de painel semi-rígido de lã mineral, espessura 45 mm, segundo EN 13162, na alma. Inclusive banda estanque autocolante "PLADUR"; parafusos para a fixação das placas; fita microperfurada de papel com reforço metálico "PLADUR" e massa de secagem Pregywab PE Lista al uso "PLADUR", fita microperfurada de papel 150 SINIAT "PLADUR". O preço inclui a resolução de encontros 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</si>
  <si>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</si>
  <si>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</si>
  <si>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</si>
  <si>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</si>
  <si>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</si>
  <si>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</si>
  <si>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mt12pip020j</t>
  </si>
  <si>
    <t xml:space="preserve">m</t>
  </si>
  <si>
    <t xml:space="preserve">Banda estanque autocolante de espuma de poliuretano de células fechadas "PLADUR", de 3 mm de espessura e 46 mm de largura, resistência térmica 0,10 m²°C/W, condutibilidade térmica 0,034 W/(m°C).</t>
  </si>
  <si>
    <t xml:space="preserve">mt12pfp014c</t>
  </si>
  <si>
    <t xml:space="preserve">m</t>
  </si>
  <si>
    <t xml:space="preserve">Canal C 48/47 XL Z5 "PLADUR", de 48 mm de largura, de aço galvanizado DX51D, segundo EN 14195.</t>
  </si>
  <si>
    <t xml:space="preserve">mt12pfp024c</t>
  </si>
  <si>
    <t xml:space="preserve">m</t>
  </si>
  <si>
    <t xml:space="preserve">Montante M 48/45 XL Z5 "PLADUR", de 48 mm de largura, de aço galvanizado DX51D, segundo EN 14195.</t>
  </si>
  <si>
    <t xml:space="preserve">mt16lra060b</t>
  </si>
  <si>
    <t xml:space="preserve">m²</t>
  </si>
  <si>
    <t xml:space="preserve">Painel semi-rígido de lã mineral, espessura 45 mm, segundo EN 13162, Euroclasse A1 de reacção ao fogo segundo NP EN 13501-1 e factor de resistência à difusão do vapor de água 1.</t>
  </si>
  <si>
    <t xml:space="preserve">mt12psp014c</t>
  </si>
  <si>
    <t xml:space="preserve">m²</t>
  </si>
  <si>
    <t xml:space="preserve">Placa de gesso laminado reforçada com tecido de fibra GM-FH1I / EN 15283-1 - 1200 / 2600 / 12,5 / com os bordos longitudinais afinados, com resistência ao fogo, com baixa absorção superficial de água e de alta resistência ao impacto WAB "PLADUR", Euroclasse A2-s1, d0 de reacção ao fogo, segundo NP EN 13501-1.</t>
  </si>
  <si>
    <t xml:space="preserve">mt12ptp014d</t>
  </si>
  <si>
    <t xml:space="preserve">Ud</t>
  </si>
  <si>
    <t xml:space="preserve">Parafuso autoperfurante de aço galvanizado, PM Z5 3,5x25 "PLADUR", com cabeça de trombeta e ponta afiada, com tratamento anticorrosão; para a fixação de placas de gesso laminado a perfis metálicos de até 0,75 mm de espessura.</t>
  </si>
  <si>
    <t xml:space="preserve">mt12ptp014c</t>
  </si>
  <si>
    <t xml:space="preserve">Ud</t>
  </si>
  <si>
    <t xml:space="preserve">Parafuso autoperfurante de aço galvanizado, PM Z5 3,5x45 "PLADUR", com cabeça de trombeta e ponta afiada, com tratamento anticorrosão; para a fixação de placas de gesso laminado a perfis metálicos de até 0,75 mm de espessura.</t>
  </si>
  <si>
    <t xml:space="preserve">mt12ptp010hh</t>
  </si>
  <si>
    <t xml:space="preserve">Ud</t>
  </si>
  <si>
    <t xml:space="preserve">Parafuso autoperfurante de aço zincado, MM 3,5x9,5 "PLADUR", de cabeça redonda e ponta de broca; para a ligação de perfis metálicos de até 2,25 mm de espessura.</t>
  </si>
  <si>
    <t xml:space="preserve">mt12pep014c</t>
  </si>
  <si>
    <t xml:space="preserve">kg</t>
  </si>
  <si>
    <t xml:space="preserve">Massa de secagem Pregywab PE Lista al uso "PLADUR", 3A, cor branca, com aditivo hidrófugo, Euroclasse A2-s1, d0 de reacção ao fogo, segundo NP EN 13501-1, intervalo de temperatura de trabalho de 5 a 35°C, para aplicação manual com fita de juntas, segundo EN 13963.</t>
  </si>
  <si>
    <t xml:space="preserve">mt12pip014b</t>
  </si>
  <si>
    <t xml:space="preserve">m</t>
  </si>
  <si>
    <t xml:space="preserve">Fita microperfurada de papel 150 SINIAT "PLADUR", de 51 mm de largura, segundo EN 13963.</t>
  </si>
  <si>
    <t xml:space="preserve">mt12pip010qa</t>
  </si>
  <si>
    <t xml:space="preserve">m</t>
  </si>
  <si>
    <t xml:space="preserve">Fita microperfurada de papel com reforço metálico "PLADUR", de 50 mm de largura e 0,215 mm de espessura,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</si>
  <si>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</si>
  <si>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</si>
  <si>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</si>
  <si>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</si>
  <si>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</si>
  <si>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</si>
  <si>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</si>
  <si>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</si>
  <si>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21,37€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</si>
  <si>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</si>
  <si>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</si>
  <si>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</si>
  <si>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</si>
  <si>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</si>
  <si>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</si>
  <si>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</si>
  <si>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</si>
  <si>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</si>
  <si>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13162:2012+A1:2015</t>
  </si>
  <si>
    <t xml:space="preserve">1/3/4</t>
  </si>
  <si>
    <t xml:space="preserve">Produtos  de  isolamento  térmico  para  aplicação em  edifícios  —  Produtos  manufaturados  de  lã mineral  (MW)  —  Especificação</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</si>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</sst>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2.38" customWidth="1"/>
    <col min="5" max="5" width="73.61"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1.72</v>
      </c>
      <c r="H9" s="11"/>
      <c r="I9" s="13">
        <v>0.21</v>
      </c>
      <c r="J9" s="13">
        <f ca="1">ROUND(INDIRECT(ADDRESS(ROW()+(0), COLUMN()+(-3), 1))*INDIRECT(ADDRESS(ROW()+(0), COLUMN()+(-1), 1)), 2)</f>
        <v>0.36</v>
      </c>
      <c r="K9" s="13"/>
    </row>
    <row r="10" spans="1:11" ht="24.00" thickBot="1" customHeight="1">
      <c r="A10" s="14" t="s">
        <v>14</v>
      </c>
      <c r="B10" s="14"/>
      <c r="C10" s="15" t="s">
        <v>15</v>
      </c>
      <c r="D10" s="15"/>
      <c r="E10" s="14" t="s">
        <v>16</v>
      </c>
      <c r="F10" s="14"/>
      <c r="G10" s="16">
        <v>0.95</v>
      </c>
      <c r="H10" s="16"/>
      <c r="I10" s="17">
        <v>2.24</v>
      </c>
      <c r="J10" s="17">
        <f ca="1">ROUND(INDIRECT(ADDRESS(ROW()+(0), COLUMN()+(-3), 1))*INDIRECT(ADDRESS(ROW()+(0), COLUMN()+(-1), 1)), 2)</f>
        <v>2.13</v>
      </c>
      <c r="K10" s="17"/>
    </row>
    <row r="11" spans="1:11" ht="24.00" thickBot="1" customHeight="1">
      <c r="A11" s="14" t="s">
        <v>17</v>
      </c>
      <c r="B11" s="14"/>
      <c r="C11" s="15" t="s">
        <v>18</v>
      </c>
      <c r="D11" s="15"/>
      <c r="E11" s="14" t="s">
        <v>19</v>
      </c>
      <c r="F11" s="14"/>
      <c r="G11" s="16">
        <v>3.5</v>
      </c>
      <c r="H11" s="16"/>
      <c r="I11" s="17">
        <v>2.28</v>
      </c>
      <c r="J11" s="17">
        <f ca="1">ROUND(INDIRECT(ADDRESS(ROW()+(0), COLUMN()+(-3), 1))*INDIRECT(ADDRESS(ROW()+(0), COLUMN()+(-1), 1)), 2)</f>
        <v>7.98</v>
      </c>
      <c r="K11" s="17"/>
    </row>
    <row r="12" spans="1:11" ht="24.00" thickBot="1" customHeight="1">
      <c r="A12" s="14" t="s">
        <v>20</v>
      </c>
      <c r="B12" s="14"/>
      <c r="C12" s="15" t="s">
        <v>21</v>
      </c>
      <c r="D12" s="15"/>
      <c r="E12" s="14" t="s">
        <v>22</v>
      </c>
      <c r="F12" s="14"/>
      <c r="G12" s="16">
        <v>1.05</v>
      </c>
      <c r="H12" s="16"/>
      <c r="I12" s="17">
        <v>5.74</v>
      </c>
      <c r="J12" s="17">
        <f ca="1">ROUND(INDIRECT(ADDRESS(ROW()+(0), COLUMN()+(-3), 1))*INDIRECT(ADDRESS(ROW()+(0), COLUMN()+(-1), 1)), 2)</f>
        <v>6.03</v>
      </c>
      <c r="K12" s="17"/>
    </row>
    <row r="13" spans="1:11" ht="45.00" thickBot="1" customHeight="1">
      <c r="A13" s="14" t="s">
        <v>23</v>
      </c>
      <c r="B13" s="14"/>
      <c r="C13" s="15" t="s">
        <v>24</v>
      </c>
      <c r="D13" s="15"/>
      <c r="E13" s="14" t="s">
        <v>25</v>
      </c>
      <c r="F13" s="14"/>
      <c r="G13" s="16">
        <v>4.2</v>
      </c>
      <c r="H13" s="16"/>
      <c r="I13" s="17">
        <v>22.8</v>
      </c>
      <c r="J13" s="17">
        <f ca="1">ROUND(INDIRECT(ADDRESS(ROW()+(0), COLUMN()+(-3), 1))*INDIRECT(ADDRESS(ROW()+(0), COLUMN()+(-1), 1)), 2)</f>
        <v>95.76</v>
      </c>
      <c r="K13" s="17"/>
    </row>
    <row r="14" spans="1:11" ht="34.50" thickBot="1" customHeight="1">
      <c r="A14" s="14" t="s">
        <v>26</v>
      </c>
      <c r="B14" s="14"/>
      <c r="C14" s="15" t="s">
        <v>27</v>
      </c>
      <c r="D14" s="15"/>
      <c r="E14" s="14" t="s">
        <v>28</v>
      </c>
      <c r="F14" s="14"/>
      <c r="G14" s="16">
        <v>21</v>
      </c>
      <c r="H14" s="16"/>
      <c r="I14" s="17">
        <v>0.03</v>
      </c>
      <c r="J14" s="17">
        <f ca="1">ROUND(INDIRECT(ADDRESS(ROW()+(0), COLUMN()+(-3), 1))*INDIRECT(ADDRESS(ROW()+(0), COLUMN()+(-1), 1)), 2)</f>
        <v>0.63</v>
      </c>
      <c r="K14" s="17"/>
    </row>
    <row r="15" spans="1:11" ht="34.50" thickBot="1" customHeight="1">
      <c r="A15" s="14" t="s">
        <v>29</v>
      </c>
      <c r="B15" s="14"/>
      <c r="C15" s="15" t="s">
        <v>30</v>
      </c>
      <c r="D15" s="15"/>
      <c r="E15" s="14" t="s">
        <v>31</v>
      </c>
      <c r="F15" s="14"/>
      <c r="G15" s="16">
        <v>42</v>
      </c>
      <c r="H15" s="16"/>
      <c r="I15" s="17">
        <v>0.06</v>
      </c>
      <c r="J15" s="17">
        <f ca="1">ROUND(INDIRECT(ADDRESS(ROW()+(0), COLUMN()+(-3), 1))*INDIRECT(ADDRESS(ROW()+(0), COLUMN()+(-1), 1)), 2)</f>
        <v>2.52</v>
      </c>
      <c r="K15" s="17"/>
    </row>
    <row r="16" spans="1:11" ht="24.00" thickBot="1" customHeight="1">
      <c r="A16" s="14" t="s">
        <v>32</v>
      </c>
      <c r="B16" s="14"/>
      <c r="C16" s="15" t="s">
        <v>33</v>
      </c>
      <c r="D16" s="15"/>
      <c r="E16" s="14" t="s">
        <v>34</v>
      </c>
      <c r="F16" s="14"/>
      <c r="G16" s="16">
        <v>3</v>
      </c>
      <c r="H16" s="16"/>
      <c r="I16" s="17">
        <v>0.01</v>
      </c>
      <c r="J16" s="17">
        <f ca="1">ROUND(INDIRECT(ADDRESS(ROW()+(0), COLUMN()+(-3), 1))*INDIRECT(ADDRESS(ROW()+(0), COLUMN()+(-1), 1)), 2)</f>
        <v>0.03</v>
      </c>
      <c r="K16" s="17"/>
    </row>
    <row r="17" spans="1:11" ht="34.50" thickBot="1" customHeight="1">
      <c r="A17" s="14" t="s">
        <v>35</v>
      </c>
      <c r="B17" s="14"/>
      <c r="C17" s="15" t="s">
        <v>36</v>
      </c>
      <c r="D17" s="15"/>
      <c r="E17" s="14" t="s">
        <v>37</v>
      </c>
      <c r="F17" s="14"/>
      <c r="G17" s="16">
        <v>1.22</v>
      </c>
      <c r="H17" s="16"/>
      <c r="I17" s="17">
        <v>1.8</v>
      </c>
      <c r="J17" s="17">
        <f ca="1">ROUND(INDIRECT(ADDRESS(ROW()+(0), COLUMN()+(-3), 1))*INDIRECT(ADDRESS(ROW()+(0), COLUMN()+(-1), 1)), 2)</f>
        <v>2.2</v>
      </c>
      <c r="K17" s="17"/>
    </row>
    <row r="18" spans="1:11" ht="13.50" thickBot="1" customHeight="1">
      <c r="A18" s="14" t="s">
        <v>38</v>
      </c>
      <c r="B18" s="14"/>
      <c r="C18" s="15" t="s">
        <v>39</v>
      </c>
      <c r="D18" s="15"/>
      <c r="E18" s="14" t="s">
        <v>40</v>
      </c>
      <c r="F18" s="14"/>
      <c r="G18" s="16">
        <v>6.3</v>
      </c>
      <c r="H18" s="16"/>
      <c r="I18" s="17">
        <v>0.06</v>
      </c>
      <c r="J18" s="17">
        <f ca="1">ROUND(INDIRECT(ADDRESS(ROW()+(0), COLUMN()+(-3), 1))*INDIRECT(ADDRESS(ROW()+(0), COLUMN()+(-1), 1)), 2)</f>
        <v>0.38</v>
      </c>
      <c r="K18" s="17"/>
    </row>
    <row r="19" spans="1:11" ht="24.00" thickBot="1" customHeight="1">
      <c r="A19" s="14" t="s">
        <v>41</v>
      </c>
      <c r="B19" s="14"/>
      <c r="C19" s="15" t="s">
        <v>42</v>
      </c>
      <c r="D19" s="15"/>
      <c r="E19" s="14" t="s">
        <v>43</v>
      </c>
      <c r="F19" s="14"/>
      <c r="G19" s="16">
        <v>0.3</v>
      </c>
      <c r="H19" s="16"/>
      <c r="I19" s="17">
        <v>0.39</v>
      </c>
      <c r="J19" s="17">
        <f ca="1">ROUND(INDIRECT(ADDRESS(ROW()+(0), COLUMN()+(-3), 1))*INDIRECT(ADDRESS(ROW()+(0), COLUMN()+(-1), 1)), 2)</f>
        <v>0.12</v>
      </c>
      <c r="K19" s="17"/>
    </row>
    <row r="20" spans="1:11" ht="13.50" thickBot="1" customHeight="1">
      <c r="A20" s="14" t="s">
        <v>44</v>
      </c>
      <c r="B20" s="14"/>
      <c r="C20" s="15" t="s">
        <v>45</v>
      </c>
      <c r="D20" s="15"/>
      <c r="E20" s="14" t="s">
        <v>46</v>
      </c>
      <c r="F20" s="14"/>
      <c r="G20" s="16">
        <v>0.388</v>
      </c>
      <c r="H20" s="16"/>
      <c r="I20" s="17">
        <v>25.32</v>
      </c>
      <c r="J20" s="17">
        <f ca="1">ROUND(INDIRECT(ADDRESS(ROW()+(0), COLUMN()+(-3), 1))*INDIRECT(ADDRESS(ROW()+(0), COLUMN()+(-1), 1)), 2)</f>
        <v>9.82</v>
      </c>
      <c r="K20" s="17"/>
    </row>
    <row r="21" spans="1:11" ht="13.50" thickBot="1" customHeight="1">
      <c r="A21" s="14" t="s">
        <v>47</v>
      </c>
      <c r="B21" s="14"/>
      <c r="C21" s="18" t="s">
        <v>48</v>
      </c>
      <c r="D21" s="18"/>
      <c r="E21" s="19" t="s">
        <v>49</v>
      </c>
      <c r="F21" s="19"/>
      <c r="G21" s="20">
        <v>0.388</v>
      </c>
      <c r="H21" s="20"/>
      <c r="I21" s="21">
        <v>24.04</v>
      </c>
      <c r="J21" s="21">
        <f ca="1">ROUND(INDIRECT(ADDRESS(ROW()+(0), COLUMN()+(-3), 1))*INDIRECT(ADDRESS(ROW()+(0), COLUMN()+(-1), 1)), 2)</f>
        <v>9.33</v>
      </c>
      <c r="K21" s="21"/>
    </row>
    <row r="22" spans="1:11" ht="13.50" thickBot="1" customHeight="1">
      <c r="A22" s="19"/>
      <c r="B22" s="19"/>
      <c r="C22" s="22" t="s">
        <v>50</v>
      </c>
      <c r="D22" s="22"/>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137.29</v>
      </c>
      <c r="J22" s="24">
        <f ca="1">ROUND(INDIRECT(ADDRESS(ROW()+(0), COLUMN()+(-3), 1))*INDIRECT(ADDRESS(ROW()+(0), COLUMN()+(-1), 1))/100, 2)</f>
        <v>2.75</v>
      </c>
      <c r="K22" s="24"/>
    </row>
    <row r="23" spans="1:11" ht="13.50" thickBot="1" customHeight="1">
      <c r="A23" s="25" t="s">
        <v>52</v>
      </c>
      <c r="B23" s="25"/>
      <c r="C23" s="26"/>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140.04</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112006</v>
      </c>
      <c r="G27" s="31"/>
      <c r="H27" s="31">
        <v>112007</v>
      </c>
      <c r="I27" s="31"/>
      <c r="J27" s="31"/>
      <c r="K27" s="31" t="s">
        <v>59</v>
      </c>
    </row>
    <row r="28" spans="1:11" ht="24.00" thickBot="1" customHeight="1">
      <c r="A28" s="32" t="s">
        <v>60</v>
      </c>
      <c r="B28" s="32"/>
      <c r="C28" s="32"/>
      <c r="D28" s="32"/>
      <c r="E28" s="32"/>
      <c r="F28" s="33"/>
      <c r="G28" s="33"/>
      <c r="H28" s="33"/>
      <c r="I28" s="33"/>
      <c r="J28" s="33"/>
      <c r="K28" s="33"/>
    </row>
    <row r="29" spans="1:11" ht="13.50" thickBot="1" customHeight="1">
      <c r="A29" s="34" t="s">
        <v>61</v>
      </c>
      <c r="B29" s="34"/>
      <c r="C29" s="34"/>
      <c r="D29" s="34"/>
      <c r="E29" s="34"/>
      <c r="F29" s="35">
        <v>112007</v>
      </c>
      <c r="G29" s="35"/>
      <c r="H29" s="35">
        <v>112007</v>
      </c>
      <c r="I29" s="35"/>
      <c r="J29" s="35"/>
      <c r="K29" s="35"/>
    </row>
    <row r="30" spans="1:11" ht="13.50" thickBot="1" customHeight="1">
      <c r="A30" s="30" t="s">
        <v>62</v>
      </c>
      <c r="B30" s="30"/>
      <c r="C30" s="30"/>
      <c r="D30" s="30"/>
      <c r="E30" s="30"/>
      <c r="F30" s="31">
        <v>1.07202e+06</v>
      </c>
      <c r="G30" s="31"/>
      <c r="H30" s="31">
        <v>1.07202e+06</v>
      </c>
      <c r="I30" s="31"/>
      <c r="J30" s="31"/>
      <c r="K30" s="31" t="s">
        <v>63</v>
      </c>
    </row>
    <row r="31" spans="1:11" ht="24.00" thickBot="1" customHeight="1">
      <c r="A31" s="34" t="s">
        <v>64</v>
      </c>
      <c r="B31" s="34"/>
      <c r="C31" s="34"/>
      <c r="D31" s="34"/>
      <c r="E31" s="34"/>
      <c r="F31" s="35"/>
      <c r="G31" s="35"/>
      <c r="H31" s="35"/>
      <c r="I31" s="35"/>
      <c r="J31" s="35"/>
      <c r="K31" s="35"/>
    </row>
    <row r="32" spans="1:11" ht="13.50" thickBot="1" customHeight="1">
      <c r="A32" s="30" t="s">
        <v>65</v>
      </c>
      <c r="B32" s="30"/>
      <c r="C32" s="30"/>
      <c r="D32" s="30"/>
      <c r="E32" s="30"/>
      <c r="F32" s="31">
        <v>162010</v>
      </c>
      <c r="G32" s="31"/>
      <c r="H32" s="31">
        <v>1.12201e+06</v>
      </c>
      <c r="I32" s="31"/>
      <c r="J32" s="31"/>
      <c r="K32" s="31" t="s">
        <v>66</v>
      </c>
    </row>
    <row r="33" spans="1:11" ht="13.50" thickBot="1" customHeight="1">
      <c r="A33" s="34" t="s">
        <v>67</v>
      </c>
      <c r="B33" s="34"/>
      <c r="C33" s="34"/>
      <c r="D33" s="34"/>
      <c r="E33" s="34"/>
      <c r="F33" s="35"/>
      <c r="G33" s="35"/>
      <c r="H33" s="35"/>
      <c r="I33" s="35"/>
      <c r="J33" s="35"/>
      <c r="K33" s="35"/>
    </row>
    <row r="34" spans="1:11" ht="13.50" thickBot="1" customHeight="1">
      <c r="A34" s="30" t="s">
        <v>68</v>
      </c>
      <c r="B34" s="30"/>
      <c r="C34" s="30"/>
      <c r="D34" s="30"/>
      <c r="E34" s="30"/>
      <c r="F34" s="31">
        <v>132006</v>
      </c>
      <c r="G34" s="31"/>
      <c r="H34" s="31">
        <v>132007</v>
      </c>
      <c r="I34" s="31"/>
      <c r="J34" s="31"/>
      <c r="K34" s="31" t="s">
        <v>69</v>
      </c>
    </row>
    <row r="35" spans="1:11" ht="13.50" thickBot="1" customHeight="1">
      <c r="A35" s="32" t="s">
        <v>70</v>
      </c>
      <c r="B35" s="32"/>
      <c r="C35" s="32"/>
      <c r="D35" s="32"/>
      <c r="E35" s="32"/>
      <c r="F35" s="33"/>
      <c r="G35" s="33"/>
      <c r="H35" s="33"/>
      <c r="I35" s="33"/>
      <c r="J35" s="33"/>
      <c r="K35" s="33"/>
    </row>
    <row r="36" spans="1:11" ht="13.50" thickBot="1" customHeight="1">
      <c r="A36" s="34" t="s">
        <v>71</v>
      </c>
      <c r="B36" s="34"/>
      <c r="C36" s="34"/>
      <c r="D36" s="34"/>
      <c r="E36" s="34"/>
      <c r="F36" s="35">
        <v>112007</v>
      </c>
      <c r="G36" s="35"/>
      <c r="H36" s="35">
        <v>112007</v>
      </c>
      <c r="I36" s="35"/>
      <c r="J36" s="35"/>
      <c r="K36" s="35"/>
    </row>
    <row r="37" spans="1:11" ht="13.50" thickBot="1" customHeight="1">
      <c r="A37" s="30" t="s">
        <v>72</v>
      </c>
      <c r="B37" s="30"/>
      <c r="C37" s="30"/>
      <c r="D37" s="30"/>
      <c r="E37" s="30"/>
      <c r="F37" s="31">
        <v>1.11201e+06</v>
      </c>
      <c r="G37" s="31"/>
      <c r="H37" s="31">
        <v>1.11201e+06</v>
      </c>
      <c r="I37" s="31"/>
      <c r="J37" s="31"/>
      <c r="K37" s="31" t="s">
        <v>73</v>
      </c>
    </row>
    <row r="38" spans="1:11" ht="24.00" thickBot="1" customHeight="1">
      <c r="A38" s="34" t="s">
        <v>74</v>
      </c>
      <c r="B38" s="34"/>
      <c r="C38" s="34"/>
      <c r="D38" s="34"/>
      <c r="E38" s="34"/>
      <c r="F38" s="35"/>
      <c r="G38" s="35"/>
      <c r="H38" s="35"/>
      <c r="I38" s="35"/>
      <c r="J38" s="35"/>
      <c r="K38" s="35"/>
    </row>
    <row r="41" spans="1:1" ht="33.75" thickBot="1" customHeight="1">
      <c r="A41" s="1" t="s">
        <v>75</v>
      </c>
      <c r="B41" s="1"/>
      <c r="C41" s="1"/>
      <c r="D41" s="1"/>
      <c r="E41" s="1"/>
      <c r="F41" s="1"/>
      <c r="G41" s="1"/>
      <c r="H41" s="1"/>
      <c r="I41" s="1"/>
      <c r="J41" s="1"/>
      <c r="K41" s="1"/>
    </row>
    <row r="42" spans="1:1" ht="33.75" thickBot="1" customHeight="1">
      <c r="A42" s="1" t="s">
        <v>76</v>
      </c>
      <c r="B42" s="1"/>
      <c r="C42" s="1"/>
      <c r="D42" s="1"/>
      <c r="E42" s="1"/>
      <c r="F42" s="1"/>
      <c r="G42" s="1"/>
      <c r="H42" s="1"/>
      <c r="I42" s="1"/>
      <c r="J42" s="1"/>
      <c r="K42" s="1"/>
    </row>
    <row r="43" spans="1:1" ht="33.75" thickBot="1" customHeight="1">
      <c r="A43" s="1" t="s">
        <v>77</v>
      </c>
      <c r="B43" s="1"/>
      <c r="C43" s="1"/>
      <c r="D43" s="1"/>
      <c r="E43" s="1"/>
      <c r="F43" s="1"/>
      <c r="G43" s="1"/>
      <c r="H43" s="1"/>
      <c r="I43" s="1"/>
      <c r="J43" s="1"/>
      <c r="K43"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F23"/>
    <mergeCell ref="G23:H23"/>
    <mergeCell ref="J23:K23"/>
    <mergeCell ref="A26:E26"/>
    <mergeCell ref="F26:G26"/>
    <mergeCell ref="H26:J26"/>
    <mergeCell ref="A27:E27"/>
    <mergeCell ref="F27:G27"/>
    <mergeCell ref="H27:J27"/>
    <mergeCell ref="K27:K29"/>
    <mergeCell ref="A28:E28"/>
    <mergeCell ref="F28:G28"/>
    <mergeCell ref="H28:J28"/>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