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<sst xmlns="http://schemas.openxmlformats.org/spreadsheetml/2006/main" count="21" uniqueCount="21">
  <si>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</si>
  <si>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IEX064</t>
  </si>
  <si>
    <t xml:space="preserve">Ud</t>
  </si>
  <si>
    <t xml:space="preserve">Interruptor diferencial modular, "SCHNEIDER ELECTRIC".</t>
  </si>
  <si>
    <r>
      <rPr>
        <sz val="8.25"/>
        <color rgb="FF000000"/>
        <rFont val="Arial"/>
        <family val="2"/>
      </rPr>
      <t xml:space="preserve">Interruptor diferencial selectivo, tetrapolar (4P), intensidade nominal 80 A, sensibilidade 500 mA, classe AC, modelo iID A9R17480 "SCHNEIDER ELECTRIC".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</si>
  <si>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</si>
  <si>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</si>
  <si>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</si>
  <si>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</si>
  <si>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</si>
  <si>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</si>
  <si>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mt35ase325gg</t>
  </si>
  <si>
    <t xml:space="preserve">Ud</t>
  </si>
  <si>
    <t xml:space="preserve">Interruptor diferencial selectivo, tetrapolar (4P), intensidade nominal 80 A, sensibilidade 500 mA, classe AC, modelo iID A9R17480 "SCHNEIDER ELECTRIC", de 72x96x69 mm, montagem sobre calha DIN, com ligação através de bornes de caixa para cabos de cobre, segundo EN 61008-1.</t>
  </si>
  <si>
    <t xml:space="preserve">mo003</t>
  </si>
  <si>
    <t xml:space="preserve">h</t>
  </si>
  <si>
    <t xml:space="preserve">Oficial de 1ª electricista.</t>
  </si>
  <si>
    <t xml:space="preserve">%</t>
  </si>
  <si>
    <t xml:space="preserve">Custos directos complementares</t>
  </si>
  <si>
    <t xml:space="preserve">Custo de manutenção decenal: 48,42€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</si>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</sst>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3.74" customWidth="1"/>
    <col min="4" max="4" width="82.11"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9" t="s">
        <v>12</v>
      </c>
      <c r="D9" s="7" t="s">
        <v>13</v>
      </c>
      <c r="E9" s="11">
        <v>1</v>
      </c>
      <c r="F9" s="13">
        <v>941.26</v>
      </c>
      <c r="G9" s="13">
        <f ca="1">ROUND(INDIRECT(ADDRESS(ROW()+(0), COLUMN()+(-2), 1))*INDIRECT(ADDRESS(ROW()+(0), COLUMN()+(-1), 1)), 2)</f>
        <v>941.26</v>
      </c>
    </row>
    <row r="10" spans="1:7" ht="13.50" thickBot="1" customHeight="1">
      <c r="A10" s="14" t="s">
        <v>14</v>
      </c>
      <c r="B10" s="14"/>
      <c r="C10" s="15" t="s">
        <v>15</v>
      </c>
      <c r="D10" s="16" t="s">
        <v>16</v>
      </c>
      <c r="E10" s="17">
        <v>0.35</v>
      </c>
      <c r="F10" s="18">
        <v>23.31</v>
      </c>
      <c r="G10" s="18">
        <f ca="1">ROUND(INDIRECT(ADDRESS(ROW()+(0), COLUMN()+(-2), 1))*INDIRECT(ADDRESS(ROW()+(0), COLUMN()+(-1), 1)), 2)</f>
        <v>8.16</v>
      </c>
    </row>
    <row r="11" spans="1:7" ht="13.50" thickBot="1" customHeight="1">
      <c r="A11" s="16"/>
      <c r="B11" s="16"/>
      <c r="C11" s="19" t="s">
        <v>17</v>
      </c>
      <c r="D11" s="5" t="s">
        <v>18</v>
      </c>
      <c r="E11" s="20">
        <v>2</v>
      </c>
      <c r="F11" s="21">
        <f ca="1">ROUND(SUM(INDIRECT(ADDRESS(ROW()+(-1), COLUMN()+(1), 1)),INDIRECT(ADDRESS(ROW()+(-2), COLUMN()+(1), 1))), 2)</f>
        <v>949.42</v>
      </c>
      <c r="G11" s="21">
        <f ca="1">ROUND(INDIRECT(ADDRESS(ROW()+(0), COLUMN()+(-2), 1))*INDIRECT(ADDRESS(ROW()+(0), COLUMN()+(-1), 1))/100, 2)</f>
        <v>18.99</v>
      </c>
    </row>
    <row r="12" spans="1:7" ht="13.50" thickBot="1" customHeight="1">
      <c r="A12" s="22" t="s">
        <v>19</v>
      </c>
      <c r="B12" s="22"/>
      <c r="C12" s="23"/>
      <c r="D12" s="23"/>
      <c r="E12" s="24"/>
      <c r="F12" s="22" t="s">
        <v>20</v>
      </c>
      <c r="G12" s="25">
        <f ca="1">ROUND(SUM(INDIRECT(ADDRESS(ROW()+(-1), COLUMN()+(0), 1)),INDIRECT(ADDRESS(ROW()+(-2), COLUMN()+(0), 1)),INDIRECT(ADDRESS(ROW()+(-3), COLUMN()+(0), 1))), 2)</f>
        <v>968.41</v>
      </c>
    </row>
  </sheetData>
  <mergeCells count="8">
    <mergeCell ref="A1:G1"/>
    <mergeCell ref="C3:G3"/>
    <mergeCell ref="A5:G5"/>
    <mergeCell ref="A8:B8"/>
    <mergeCell ref="A9:B9"/>
    <mergeCell ref="A10:B10"/>
    <mergeCell ref="A11:B11"/>
    <mergeCell ref="A12:D12"/>
  </mergeCells>
  <pageMargins left="0.147638" right="0.147638" top="0.206693" bottom="0.206693" header="0.0" footer="0.0"/>
  <pageSetup paperSize="9" orientation="portrait"/>
  <rowBreaks count="0" manualBreakCount="0">
    </rowBreaks>
</worksheet>
</file>