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<sst xmlns="http://schemas.openxmlformats.org/spreadsheetml/2006/main" count="21" uniqueCount="21">
  <si>
    <t xml:space="preserve"/>
  </si>
  <si>
    <t xml:space="preserve">IEX064</t>
  </si>
  <si>
    <t xml:space="preserve">Ud</t>
  </si>
  <si>
    <t xml:space="preserve">Interruptor diferencial modular, "SCHNEIDER ELECTRIC".</t>
  </si>
  <si>
    <r>
      <rPr>
        <sz val="8.25"/>
        <color rgb="FF000000"/>
        <rFont val="Arial"/>
        <family val="2"/>
      </rPr>
      <t xml:space="preserve">Interruptor diferencial instantâneo super imunizado, tetrapolar (4P), intensidade nominal 63 A, sensibilidade 300 mA, classe A, modelo iID A9R34463 "SCHNEIDER ELECTRIC".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</si>
  <si>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</si>
  <si>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</si>
  <si>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</si>
  <si>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</si>
  <si>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</si>
  <si>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</si>
  <si>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mt35ase335H</t>
  </si>
  <si>
    <t xml:space="preserve">Ud</t>
  </si>
  <si>
    <t xml:space="preserve">Interruptor diferencial instantâneo super imunizado, tetrapolar (4P), intensidade nominal 63 A, sensibilidade 300 mA, classe A, modelo iID A9R34463 "SCHNEIDER ELECTRIC", de 72x96x69 mm, montagem sobre calha DIN, com ligação através de bornes de caixa para cabos de cobre, segundo EN 61008-1.</t>
  </si>
  <si>
    <t xml:space="preserve">mo003</t>
  </si>
  <si>
    <t xml:space="preserve">h</t>
  </si>
  <si>
    <t xml:space="preserve">Oficial de 1ª electricista.</t>
  </si>
  <si>
    <t xml:space="preserve">%</t>
  </si>
  <si>
    <t xml:space="preserve">Custos directos complementares</t>
  </si>
  <si>
    <t xml:space="preserve">Custo de manutenção decenal: 24,15€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</si>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</sst>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44" customWidth="1"/>
    <col min="3" max="3" width="0.68" customWidth="1"/>
    <col min="4" max="4" width="2.89" customWidth="1"/>
    <col min="5" max="5" width="82.96"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1</v>
      </c>
      <c r="G9" s="13">
        <v>465.35</v>
      </c>
      <c r="H9" s="13">
        <f ca="1">ROUND(INDIRECT(ADDRESS(ROW()+(0), COLUMN()+(-2), 1))*INDIRECT(ADDRESS(ROW()+(0), COLUMN()+(-1), 1)), 2)</f>
        <v>465.35</v>
      </c>
    </row>
    <row r="10" spans="1:8" ht="13.50" thickBot="1" customHeight="1">
      <c r="A10" s="14" t="s">
        <v>14</v>
      </c>
      <c r="B10" s="14"/>
      <c r="C10" s="15" t="s">
        <v>15</v>
      </c>
      <c r="D10" s="15"/>
      <c r="E10" s="16" t="s">
        <v>16</v>
      </c>
      <c r="F10" s="17">
        <v>0.35</v>
      </c>
      <c r="G10" s="18">
        <v>23.31</v>
      </c>
      <c r="H10" s="18">
        <f ca="1">ROUND(INDIRECT(ADDRESS(ROW()+(0), COLUMN()+(-2), 1))*INDIRECT(ADDRESS(ROW()+(0), COLUMN()+(-1), 1)), 2)</f>
        <v>8.16</v>
      </c>
    </row>
    <row r="11" spans="1:8" ht="13.50" thickBot="1" customHeight="1">
      <c r="A11" s="16"/>
      <c r="B11" s="16"/>
      <c r="C11" s="19" t="s">
        <v>17</v>
      </c>
      <c r="D11" s="19"/>
      <c r="E11" s="5" t="s">
        <v>18</v>
      </c>
      <c r="F11" s="20">
        <v>2</v>
      </c>
      <c r="G11" s="21">
        <f ca="1">ROUND(SUM(INDIRECT(ADDRESS(ROW()+(-1), COLUMN()+(1), 1)),INDIRECT(ADDRESS(ROW()+(-2), COLUMN()+(1), 1))), 2)</f>
        <v>473.51</v>
      </c>
      <c r="H11" s="21">
        <f ca="1">ROUND(INDIRECT(ADDRESS(ROW()+(0), COLUMN()+(-2), 1))*INDIRECT(ADDRESS(ROW()+(0), COLUMN()+(-1), 1))/100, 2)</f>
        <v>9.47</v>
      </c>
    </row>
    <row r="12" spans="1:8" ht="13.50" thickBot="1" customHeight="1">
      <c r="A12" s="22" t="s">
        <v>19</v>
      </c>
      <c r="B12" s="22"/>
      <c r="C12" s="23"/>
      <c r="D12" s="23"/>
      <c r="E12" s="23"/>
      <c r="F12" s="24"/>
      <c r="G12" s="22" t="s">
        <v>20</v>
      </c>
      <c r="H12" s="25">
        <f ca="1">ROUND(SUM(INDIRECT(ADDRESS(ROW()+(-1), COLUMN()+(0), 1)),INDIRECT(ADDRESS(ROW()+(-2), COLUMN()+(0), 1)),INDIRECT(ADDRESS(ROW()+(-3), COLUMN()+(0), 1))), 2)</f>
        <v>482.98</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