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<sst xmlns="http://schemas.openxmlformats.org/spreadsheetml/2006/main" count="21" uniqueCount="21">
  <si>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</si>
  <si>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</si>
  <si>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</si>
  <si>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</si>
  <si>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instantâneo super imunizado, tetrapolar (4P), intensidade nominal 40 A, sensibilidade 30 mA, classe A, modelo iID A9R61440 "SCHNEIDER ELECTRIC".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</si>
  <si>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</si>
  <si>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</si>
  <si>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</si>
  <si>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</si>
  <si>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</si>
  <si>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</si>
  <si>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mt35ase335g</t>
  </si>
  <si>
    <t xml:space="preserve">Ud</t>
  </si>
  <si>
    <t xml:space="preserve">Interruptor diferencial instantâneo super imunizado, tetrapolar (4P), intensidade nominal 40 A, sensibilidade 30 mA, classe A, modelo iID A9R61440 "SCHNEIDER ELECTRIC", de 72x96x69 mm, montagem sobre calha DIN, com ligação através de bornes de caixa para cabos de cobre, segundo EN 61008-1.</t>
  </si>
  <si>
    <t xml:space="preserve">mo003</t>
  </si>
  <si>
    <t xml:space="preserve">h</t>
  </si>
  <si>
    <t xml:space="preserve">Oficial de 1ª electricista.</t>
  </si>
  <si>
    <t xml:space="preserve">%</t>
  </si>
  <si>
    <t xml:space="preserve">Custos directos complementares</t>
  </si>
  <si>
    <t xml:space="preserve">Custo de manutenção decenal: 27,30€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</si>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</sst>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527.17</v>
      </c>
      <c r="H9" s="13">
        <f ca="1">ROUND(INDIRECT(ADDRESS(ROW()+(0), COLUMN()+(-2), 1))*INDIRECT(ADDRESS(ROW()+(0), COLUMN()+(-1), 1)), 2)</f>
        <v>527.17</v>
      </c>
    </row>
    <row r="10" spans="1:8" ht="13.50" thickBot="1" customHeight="1">
      <c r="A10" s="14" t="s">
        <v>14</v>
      </c>
      <c r="B10" s="14"/>
      <c r="C10" s="15" t="s">
        <v>15</v>
      </c>
      <c r="D10" s="15"/>
      <c r="E10" s="16" t="s">
        <v>16</v>
      </c>
      <c r="F10" s="17">
        <v>0.35</v>
      </c>
      <c r="G10" s="18">
        <v>23.31</v>
      </c>
      <c r="H10" s="18">
        <f ca="1">ROUND(INDIRECT(ADDRESS(ROW()+(0), COLUMN()+(-2), 1))*INDIRECT(ADDRESS(ROW()+(0), COLUMN()+(-1), 1)), 2)</f>
        <v>8.16</v>
      </c>
    </row>
    <row r="11" spans="1:8" ht="13.50" thickBot="1" customHeight="1">
      <c r="A11" s="16"/>
      <c r="B11" s="16"/>
      <c r="C11" s="19" t="s">
        <v>17</v>
      </c>
      <c r="D11" s="19"/>
      <c r="E11" s="5" t="s">
        <v>18</v>
      </c>
      <c r="F11" s="20">
        <v>2</v>
      </c>
      <c r="G11" s="21">
        <f ca="1">ROUND(SUM(INDIRECT(ADDRESS(ROW()+(-1), COLUMN()+(1), 1)),INDIRECT(ADDRESS(ROW()+(-2), COLUMN()+(1), 1))), 2)</f>
        <v>535.33</v>
      </c>
      <c r="H11" s="21">
        <f ca="1">ROUND(INDIRECT(ADDRESS(ROW()+(0), COLUMN()+(-2), 1))*INDIRECT(ADDRESS(ROW()+(0), COLUMN()+(-1), 1))/100, 2)</f>
        <v>10.71</v>
      </c>
    </row>
    <row r="12" spans="1:8" ht="13.50" thickBot="1" customHeight="1">
      <c r="A12" s="22" t="s">
        <v>19</v>
      </c>
      <c r="B12" s="22"/>
      <c r="C12" s="23"/>
      <c r="D12" s="23"/>
      <c r="E12" s="23"/>
      <c r="F12" s="24"/>
      <c r="G12" s="22" t="s">
        <v>20</v>
      </c>
      <c r="H12" s="25">
        <f ca="1">ROUND(SUM(INDIRECT(ADDRESS(ROW()+(-1), COLUMN()+(0), 1)),INDIRECT(ADDRESS(ROW()+(-2), COLUMN()+(0), 1)),INDIRECT(ADDRESS(ROW()+(-3), COLUMN()+(0), 1))), 2)</f>
        <v>546.04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