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<sst xmlns="http://schemas.openxmlformats.org/spreadsheetml/2006/main" count="21" uniqueCount="21">
  <si>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</si>
  <si>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</si>
  <si>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</si>
  <si>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</si>
  <si>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instantâneo, tetrapolar (4P), intensidade nominal 63 A, sensibilidade 300 mA, classe A, modelo iID A9R24463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</si>
  <si>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</si>
  <si>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</si>
  <si>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</si>
  <si>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</si>
  <si>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</si>
  <si>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</si>
  <si>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mt35ase315wp</t>
  </si>
  <si>
    <t xml:space="preserve">Ud</t>
  </si>
  <si>
    <t xml:space="preserve">Interruptor diferencial instantâneo, tetrapolar (4P), intensidade nominal 63 A, sensibilidade 300 mA, classe A, modelo iID A9R24463 "SCHNEIDER ELECTRIC", de 72x96x69 mm, montagem sobre calha DIN, com ligação através de bornes de caixa para cabos de cobre, segundo EN 61008-1.</t>
  </si>
  <si>
    <t xml:space="preserve">mo003</t>
  </si>
  <si>
    <t xml:space="preserve">h</t>
  </si>
  <si>
    <t xml:space="preserve">Oficial de 1ª electricista.</t>
  </si>
  <si>
    <t xml:space="preserve">%</t>
  </si>
  <si>
    <t xml:space="preserve">Custos directos complementares</t>
  </si>
  <si>
    <t xml:space="preserve">Custo de manutenção decenal: 27,86€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</si>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</sst>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0.85" customWidth="1"/>
    <col min="4" max="4" width="3.57" customWidth="1"/>
    <col min="5" max="5" width="81.4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538.16</v>
      </c>
      <c r="H9" s="13">
        <f ca="1">ROUND(INDIRECT(ADDRESS(ROW()+(0), COLUMN()+(-2), 1))*INDIRECT(ADDRESS(ROW()+(0), COLUMN()+(-1), 1)), 2)</f>
        <v>538.16</v>
      </c>
    </row>
    <row r="10" spans="1:8" ht="13.50" thickBot="1" customHeight="1">
      <c r="A10" s="14" t="s">
        <v>14</v>
      </c>
      <c r="B10" s="14"/>
      <c r="C10" s="14"/>
      <c r="D10" s="15" t="s">
        <v>15</v>
      </c>
      <c r="E10" s="16" t="s">
        <v>16</v>
      </c>
      <c r="F10" s="17">
        <v>0.35</v>
      </c>
      <c r="G10" s="18">
        <v>23.31</v>
      </c>
      <c r="H10" s="18">
        <f ca="1">ROUND(INDIRECT(ADDRESS(ROW()+(0), COLUMN()+(-2), 1))*INDIRECT(ADDRESS(ROW()+(0), COLUMN()+(-1), 1)), 2)</f>
        <v>8.16</v>
      </c>
    </row>
    <row r="11" spans="1:8" ht="13.50" thickBot="1" customHeight="1">
      <c r="A11" s="16"/>
      <c r="B11" s="16"/>
      <c r="C11" s="16"/>
      <c r="D11" s="19" t="s">
        <v>17</v>
      </c>
      <c r="E11" s="5" t="s">
        <v>18</v>
      </c>
      <c r="F11" s="20">
        <v>2</v>
      </c>
      <c r="G11" s="21">
        <f ca="1">ROUND(SUM(INDIRECT(ADDRESS(ROW()+(-1), COLUMN()+(1), 1)),INDIRECT(ADDRESS(ROW()+(-2), COLUMN()+(1), 1))), 2)</f>
        <v>546.32</v>
      </c>
      <c r="H11" s="21">
        <f ca="1">ROUND(INDIRECT(ADDRESS(ROW()+(0), COLUMN()+(-2), 1))*INDIRECT(ADDRESS(ROW()+(0), COLUMN()+(-1), 1))/100, 2)</f>
        <v>10.93</v>
      </c>
    </row>
    <row r="12" spans="1:8" ht="13.50" thickBot="1" customHeight="1">
      <c r="A12" s="22" t="s">
        <v>19</v>
      </c>
      <c r="B12" s="22"/>
      <c r="C12" s="22"/>
      <c r="D12" s="23"/>
      <c r="E12" s="23"/>
      <c r="F12" s="24"/>
      <c r="G12" s="22" t="s">
        <v>20</v>
      </c>
      <c r="H12" s="25">
        <f ca="1">ROUND(SUM(INDIRECT(ADDRESS(ROW()+(-1), COLUMN()+(0), 1)),INDIRECT(ADDRESS(ROW()+(-2), COLUMN()+(0), 1)),INDIRECT(ADDRESS(ROW()+(-3), COLUMN()+(0), 1))), 2)</f>
        <v>557.25</v>
      </c>
    </row>
  </sheetData>
  <mergeCells count="8">
    <mergeCell ref="A1:H1"/>
    <mergeCell ref="C3:H3"/>
    <mergeCell ref="A5:H5"/>
    <mergeCell ref="A8:C8"/>
    <mergeCell ref="A9:C9"/>
    <mergeCell ref="A10:C10"/>
    <mergeCell ref="A11:C11"/>
    <mergeCell ref="A12:E12"/>
  </mergeCells>
  <pageMargins left="0.147638" right="0.147638" top="0.206693" bottom="0.206693" header="0.0" footer="0.0"/>
  <pageSetup paperSize="9" orientation="portrait"/>
  <rowBreaks count="0" manualBreakCount="0">
    </rowBreaks>
</worksheet>
</file>