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<sst xmlns="http://schemas.openxmlformats.org/spreadsheetml/2006/main" count="21" uniqueCount="21">
  <si>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</si>
  <si>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IEX064</t>
  </si>
  <si>
    <t xml:space="preserve">Ud</t>
  </si>
  <si>
    <t xml:space="preserve">Interruptor diferencial modular, "SCHNEIDER ELECTRIC".</t>
  </si>
  <si>
    <r>
      <rPr>
        <sz val="8.25"/>
        <color rgb="FF000000"/>
        <rFont val="Arial"/>
        <family val="2"/>
      </rPr>
      <t xml:space="preserve">Interruptor diferencial instantâneo, bipolar (2P), intensidade nominal 40 A, sensibilidade 30 mA, classe AC, modelo iID A9R81240 "SCHNEIDER ELECTRIC".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</si>
  <si>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</si>
  <si>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</si>
  <si>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</si>
  <si>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</si>
  <si>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</si>
  <si>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</si>
  <si>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mt35ase310gc</t>
  </si>
  <si>
    <t xml:space="preserve">Ud</t>
  </si>
  <si>
    <t xml:space="preserve">Interruptor diferencial instantâneo, bipolar (2P), intensidade nominal 40 A, sensibilidade 30 mA, classe AC, modelo iID A9R81240 "SCHNEIDER ELECTRIC", de 36x96x69 mm, montagem sobre calha DIN, com ligação através de bornes de caixa para cabos de cobre, segundo EN 61008-1.</t>
  </si>
  <si>
    <t xml:space="preserve">mo003</t>
  </si>
  <si>
    <t xml:space="preserve">h</t>
  </si>
  <si>
    <t xml:space="preserve">Oficial de 1ª electricista.</t>
  </si>
  <si>
    <t xml:space="preserve">%</t>
  </si>
  <si>
    <t xml:space="preserve">Custos directos complementares</t>
  </si>
  <si>
    <t xml:space="preserve">Custo de manutenção decenal: 9,99€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</si>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</sst>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3.74"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9" t="s">
        <v>12</v>
      </c>
      <c r="D9" s="7" t="s">
        <v>13</v>
      </c>
      <c r="E9" s="11">
        <v>1</v>
      </c>
      <c r="F9" s="13">
        <v>190.05</v>
      </c>
      <c r="G9" s="13">
        <f ca="1">ROUND(INDIRECT(ADDRESS(ROW()+(0), COLUMN()+(-2), 1))*INDIRECT(ADDRESS(ROW()+(0), COLUMN()+(-1), 1)), 2)</f>
        <v>190.05</v>
      </c>
    </row>
    <row r="10" spans="1:7" ht="13.50" thickBot="1" customHeight="1">
      <c r="A10" s="14" t="s">
        <v>14</v>
      </c>
      <c r="B10" s="14"/>
      <c r="C10" s="15" t="s">
        <v>15</v>
      </c>
      <c r="D10" s="16" t="s">
        <v>16</v>
      </c>
      <c r="E10" s="17">
        <v>0.25</v>
      </c>
      <c r="F10" s="18">
        <v>23.31</v>
      </c>
      <c r="G10" s="18">
        <f ca="1">ROUND(INDIRECT(ADDRESS(ROW()+(0), COLUMN()+(-2), 1))*INDIRECT(ADDRESS(ROW()+(0), COLUMN()+(-1), 1)), 2)</f>
        <v>5.83</v>
      </c>
    </row>
    <row r="11" spans="1:7" ht="13.50" thickBot="1" customHeight="1">
      <c r="A11" s="16"/>
      <c r="B11" s="16"/>
      <c r="C11" s="19" t="s">
        <v>17</v>
      </c>
      <c r="D11" s="5" t="s">
        <v>18</v>
      </c>
      <c r="E11" s="20">
        <v>2</v>
      </c>
      <c r="F11" s="21">
        <f ca="1">ROUND(SUM(INDIRECT(ADDRESS(ROW()+(-1), COLUMN()+(1), 1)),INDIRECT(ADDRESS(ROW()+(-2), COLUMN()+(1), 1))), 2)</f>
        <v>195.88</v>
      </c>
      <c r="G11" s="21">
        <f ca="1">ROUND(INDIRECT(ADDRESS(ROW()+(0), COLUMN()+(-2), 1))*INDIRECT(ADDRESS(ROW()+(0), COLUMN()+(-1), 1))/100, 2)</f>
        <v>3.92</v>
      </c>
    </row>
    <row r="12" spans="1:7" ht="13.50" thickBot="1" customHeight="1">
      <c r="A12" s="22" t="s">
        <v>19</v>
      </c>
      <c r="B12" s="22"/>
      <c r="C12" s="23"/>
      <c r="D12" s="23"/>
      <c r="E12" s="24"/>
      <c r="F12" s="22" t="s">
        <v>20</v>
      </c>
      <c r="G12" s="25">
        <f ca="1">ROUND(SUM(INDIRECT(ADDRESS(ROW()+(-1), COLUMN()+(0), 1)),INDIRECT(ADDRESS(ROW()+(-2), COLUMN()+(0), 1)),INDIRECT(ADDRESS(ROW()+(-3), COLUMN()+(0), 1))), 2)</f>
        <v>199.8</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