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<sst xmlns="http://schemas.openxmlformats.org/spreadsheetml/2006/main" count="32" uniqueCount="32">
  <si>
    <t xml:space="preserve"/>
  </si>
  <si>
    <t xml:space="preserve">0GE030</t>
  </si>
  <si>
    <t xml:space="preserve">m³</t>
  </si>
  <si>
    <t xml:space="preserve">Poço de sondagem arqueológica.</t>
  </si>
  <si>
    <r>
      <rPr>
        <sz val="8.25"/>
        <color rgb="FF000000"/>
        <rFont val="Arial"/>
        <family val="2"/>
      </rPr>
      <t xml:space="preserve">Poço de sondagem arqueológica de 1x1x1 m, no interior de um edifício de interesse histórico, com um grau de complexidade alto, com meios mecânicos, através da escavação por níveis naturais ou artificiais segundo o método arqueológico.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</si>
  <si>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</si>
  <si>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</si>
  <si>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</si>
  <si>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</si>
  <si>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</si>
  <si>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</si>
  <si>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mt51arq010</t>
  </si>
  <si>
    <t xml:space="preserve">Ud</t>
  </si>
  <si>
    <t xml:space="preserve">Material fungível para trabalhos de arqueologia.</t>
  </si>
  <si>
    <t xml:space="preserve">mt51arq020</t>
  </si>
  <si>
    <t xml:space="preserve">Ud</t>
  </si>
  <si>
    <t xml:space="preserve">Material e ferramentas para trabalhos de arqueologia.</t>
  </si>
  <si>
    <t xml:space="preserve">mq01exn010k</t>
  </si>
  <si>
    <t xml:space="preserve">h</t>
  </si>
  <si>
    <t xml:space="preserve">Miniretroescavadora sobre pneus, de 43,8 kW.</t>
  </si>
  <si>
    <t xml:space="preserve">mo000</t>
  </si>
  <si>
    <t xml:space="preserve">h</t>
  </si>
  <si>
    <t xml:space="preserve">arqueólogo.</t>
  </si>
  <si>
    <t xml:space="preserve">mo057</t>
  </si>
  <si>
    <t xml:space="preserve">h</t>
  </si>
  <si>
    <t xml:space="preserve">Ajudante de arqueólogo.</t>
  </si>
  <si>
    <t xml:space="preserve">mo112</t>
  </si>
  <si>
    <t xml:space="preserve">h</t>
  </si>
  <si>
    <t xml:space="preserve">Operário especializado construção.</t>
  </si>
  <si>
    <t xml:space="preserve">%</t>
  </si>
  <si>
    <t xml:space="preserve">Custos directos complementares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</si>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</sst>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4.93" customWidth="1"/>
    <col min="4" max="4" width="9.86" customWidth="1"/>
    <col min="5" max="5" width="51.51" customWidth="1"/>
    <col min="6" max="6" width="12.41" customWidth="1"/>
    <col min="7" max="7" width="18.87" customWidth="1"/>
    <col min="8" max="8" width="16.8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9" t="s">
        <v>12</v>
      </c>
      <c r="E9" s="7" t="s">
        <v>13</v>
      </c>
      <c r="F9" s="11">
        <v>0.013</v>
      </c>
      <c r="G9" s="13">
        <v>800</v>
      </c>
      <c r="H9" s="13">
        <f ca="1">ROUND(INDIRECT(ADDRESS(ROW()+(0), COLUMN()+(-2), 1))*INDIRECT(ADDRESS(ROW()+(0), COLUMN()+(-1), 1)), 2)</f>
        <v>10.4</v>
      </c>
    </row>
    <row r="10" spans="1:8" ht="13.50" thickBot="1" customHeight="1">
      <c r="A10" s="14" t="s">
        <v>14</v>
      </c>
      <c r="B10" s="14"/>
      <c r="C10" s="14"/>
      <c r="D10" s="15" t="s">
        <v>15</v>
      </c>
      <c r="E10" s="14" t="s">
        <v>16</v>
      </c>
      <c r="F10" s="16">
        <v>0.006</v>
      </c>
      <c r="G10" s="17">
        <v>1150</v>
      </c>
      <c r="H10" s="17">
        <f ca="1">ROUND(INDIRECT(ADDRESS(ROW()+(0), COLUMN()+(-2), 1))*INDIRECT(ADDRESS(ROW()+(0), COLUMN()+(-1), 1)), 2)</f>
        <v>6.9</v>
      </c>
    </row>
    <row r="11" spans="1:8" ht="13.50" thickBot="1" customHeight="1">
      <c r="A11" s="14" t="s">
        <v>17</v>
      </c>
      <c r="B11" s="14"/>
      <c r="C11" s="14"/>
      <c r="D11" s="15" t="s">
        <v>18</v>
      </c>
      <c r="E11" s="14" t="s">
        <v>19</v>
      </c>
      <c r="F11" s="16">
        <v>0.927</v>
      </c>
      <c r="G11" s="17">
        <v>47.5</v>
      </c>
      <c r="H11" s="17">
        <f ca="1">ROUND(INDIRECT(ADDRESS(ROW()+(0), COLUMN()+(-2), 1))*INDIRECT(ADDRESS(ROW()+(0), COLUMN()+(-1), 1)), 2)</f>
        <v>44.03</v>
      </c>
    </row>
    <row r="12" spans="1:8" ht="13.50" thickBot="1" customHeight="1">
      <c r="A12" s="14" t="s">
        <v>20</v>
      </c>
      <c r="B12" s="14"/>
      <c r="C12" s="14"/>
      <c r="D12" s="15" t="s">
        <v>21</v>
      </c>
      <c r="E12" s="14" t="s">
        <v>22</v>
      </c>
      <c r="F12" s="16">
        <v>0.951</v>
      </c>
      <c r="G12" s="17">
        <v>23.47</v>
      </c>
      <c r="H12" s="17">
        <f ca="1">ROUND(INDIRECT(ADDRESS(ROW()+(0), COLUMN()+(-2), 1))*INDIRECT(ADDRESS(ROW()+(0), COLUMN()+(-1), 1)), 2)</f>
        <v>22.32</v>
      </c>
    </row>
    <row r="13" spans="1:8" ht="13.50" thickBot="1" customHeight="1">
      <c r="A13" s="14" t="s">
        <v>23</v>
      </c>
      <c r="B13" s="14"/>
      <c r="C13" s="14"/>
      <c r="D13" s="15" t="s">
        <v>24</v>
      </c>
      <c r="E13" s="14" t="s">
        <v>25</v>
      </c>
      <c r="F13" s="16">
        <v>0.951</v>
      </c>
      <c r="G13" s="17">
        <v>18.37</v>
      </c>
      <c r="H13" s="17">
        <f ca="1">ROUND(INDIRECT(ADDRESS(ROW()+(0), COLUMN()+(-2), 1))*INDIRECT(ADDRESS(ROW()+(0), COLUMN()+(-1), 1)), 2)</f>
        <v>17.47</v>
      </c>
    </row>
    <row r="14" spans="1:8" ht="13.50" thickBot="1" customHeight="1">
      <c r="A14" s="14" t="s">
        <v>26</v>
      </c>
      <c r="B14" s="14"/>
      <c r="C14" s="14"/>
      <c r="D14" s="18" t="s">
        <v>27</v>
      </c>
      <c r="E14" s="19" t="s">
        <v>28</v>
      </c>
      <c r="F14" s="20">
        <v>1.027</v>
      </c>
      <c r="G14" s="21">
        <v>18.27</v>
      </c>
      <c r="H14" s="21">
        <f ca="1">ROUND(INDIRECT(ADDRESS(ROW()+(0), COLUMN()+(-2), 1))*INDIRECT(ADDRESS(ROW()+(0), COLUMN()+(-1), 1)), 2)</f>
        <v>18.76</v>
      </c>
    </row>
    <row r="15" spans="1:8" ht="13.50" thickBot="1" customHeight="1">
      <c r="A15" s="19"/>
      <c r="B15" s="19"/>
      <c r="C15" s="19"/>
      <c r="D15" s="22" t="s">
        <v>29</v>
      </c>
      <c r="E15" s="5" t="s">
        <v>30</v>
      </c>
      <c r="F15" s="23">
        <v>2</v>
      </c>
      <c r="G15" s="24">
        <f ca="1">ROUND(SUM(INDIRECT(ADDRESS(ROW()+(-1), COLUMN()+(1), 1)),INDIRECT(ADDRESS(ROW()+(-2), COLUMN()+(1), 1)),INDIRECT(ADDRESS(ROW()+(-3), COLUMN()+(1), 1)),INDIRECT(ADDRESS(ROW()+(-4), COLUMN()+(1), 1)),INDIRECT(ADDRESS(ROW()+(-5), COLUMN()+(1), 1)),INDIRECT(ADDRESS(ROW()+(-6), COLUMN()+(1), 1))), 2)</f>
        <v>119.88</v>
      </c>
      <c r="H15" s="24">
        <f ca="1">ROUND(INDIRECT(ADDRESS(ROW()+(0), COLUMN()+(-2), 1))*INDIRECT(ADDRESS(ROW()+(0), COLUMN()+(-1), 1))/100, 2)</f>
        <v>2.4</v>
      </c>
    </row>
    <row r="16" spans="1:8" ht="13.50" thickBot="1" customHeight="1">
      <c r="A16" s="25"/>
      <c r="B16" s="25"/>
      <c r="C16" s="25"/>
      <c r="D16" s="26"/>
      <c r="E16" s="26"/>
      <c r="F16" s="27"/>
      <c r="G16" s="28" t="s">
        <v>31</v>
      </c>
      <c r="H16" s="29">
        <f ca="1">ROUND(SUM(INDIRECT(ADDRESS(ROW()+(-1), COLUMN()+(0), 1)),INDIRECT(ADDRESS(ROW()+(-2), COLUMN()+(0), 1)),INDIRECT(ADDRESS(ROW()+(-3), COLUMN()+(0), 1)),INDIRECT(ADDRESS(ROW()+(-4), COLUMN()+(0), 1)),INDIRECT(ADDRESS(ROW()+(-5), COLUMN()+(0), 1)),INDIRECT(ADDRESS(ROW()+(-6), COLUMN()+(0), 1)),INDIRECT(ADDRESS(ROW()+(-7), COLUMN()+(0), 1))), 2)</f>
        <v>122.28</v>
      </c>
    </row>
  </sheetData>
  <mergeCells count="12">
    <mergeCell ref="A1:H1"/>
    <mergeCell ref="C3:H3"/>
    <mergeCell ref="A5:H5"/>
    <mergeCell ref="A8:C8"/>
    <mergeCell ref="A9:C9"/>
    <mergeCell ref="A10:C10"/>
    <mergeCell ref="A11:C11"/>
    <mergeCell ref="A12:C12"/>
    <mergeCell ref="A13:C13"/>
    <mergeCell ref="A14:C14"/>
    <mergeCell ref="A15:C15"/>
    <mergeCell ref="A16:C16"/>
  </mergeCells>
  <pageMargins left="0.147638" right="0.147638" top="0.206693" bottom="0.206693" header="0.0" footer="0.0"/>
  <pageSetup paperSize="9" orientation="portrait"/>
  <rowBreaks count="0" manualBreakCount="0">
    </rowBreaks>
</worksheet>
</file>