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<sst xmlns="http://schemas.openxmlformats.org/spreadsheetml/2006/main" count="34" uniqueCount="34">
  <si>
    <t xml:space="preserve"/>
  </si>
  <si>
    <t xml:space="preserve">USF005</t>
  </si>
  <si>
    <t xml:space="preserve">Ud</t>
  </si>
  <si>
    <t xml:space="preserve">Fossa séptica compacta.</t>
  </si>
  <si>
    <r>
      <rPr>
        <b/>
        <sz val="8.25"/>
        <color rgb="FF000000"/>
        <rFont val="Arial"/>
        <family val="2"/>
      </rPr>
      <t xml:space="preserve">Fossa séptica compacta de polietileno de alta densidade (PEAD/HDPE), com pré-filtro e filtro biológico aeróbio com biodiscos, de 2500 litros, de 1350 mm de diâmetro e 2250 mm de comprimento</t>
    </r>
    <r>
      <rPr>
        <sz val="8.25"/>
        <color rgb="FF000000"/>
        <rFont val="Arial"/>
        <family val="2"/>
      </rPr>
      <t xml:space="preserve">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</si>
  <si>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</si>
  <si>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</si>
  <si>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</si>
  <si>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</si>
  <si>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</si>
  <si>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</si>
  <si>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mt46fsp210b</t>
  </si>
  <si>
    <t xml:space="preserve">Ud</t>
  </si>
  <si>
    <t xml:space="preserve">Fossa séptica compacta de polietileno de alta densidade (PEAD/HDPE), com pré-filtro e filtro biológico aeróbio com biodiscos, de 2500 litros, de 1350 mm de diâmetro e 2250 mm de comprimento, com duas bocas de acesso de 400 mm de diâmetro, boca de entrada e boca de saída de 110 mm de diâmetro, para tratamento de águas residuais.</t>
  </si>
  <si>
    <t xml:space="preserve">mo008</t>
  </si>
  <si>
    <t xml:space="preserve">h</t>
  </si>
  <si>
    <t xml:space="preserve">Oficial de 1ª canalizador.</t>
  </si>
  <si>
    <t xml:space="preserve">mo107</t>
  </si>
  <si>
    <t xml:space="preserve">h</t>
  </si>
  <si>
    <t xml:space="preserve">Ajudante de canalizador.</t>
  </si>
  <si>
    <t xml:space="preserve">%</t>
  </si>
  <si>
    <t xml:space="preserve">Custos directos complementares</t>
  </si>
  <si>
    <t xml:space="preserve">Custo de manutenção decenal: 142,81€ nos primeiros 10 anos.</t>
  </si>
  <si>
    <t xml:space="preserve">Total:</t>
  </si>
  <si>
    <t xml:space="preserve">Referência e título da norma</t>
  </si>
  <si>
    <r>
      <rPr>
        <sz val="8.25"/>
        <color rgb="FF000000"/>
        <rFont val="Arial"/>
        <family val="2"/>
      </rPr>
      <t xml:space="preserve">Aplicabilidade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</si>
  <si>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Obrigatoriedade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</si>
  <si>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</si>
  <si>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12566-1:2000</t>
  </si>
  <si>
    <t xml:space="preserve">Pequenas instalações de tratamento de águas residuais até 50  PTE — Parte 1: Fossas  séticas prefabricadas</t>
  </si>
  <si>
    <t xml:space="preserve">EN 12566-1:2000/A1:2003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</si>
  <si>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de entrada em aplicação da norma harmonizada e início do período de coexistência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</si>
  <si>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final do período de coexistência / entrada em vigor da marcação CE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</si>
  <si>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avaliação e verificação da regularidade do desempenho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</si>
</sst>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center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left" vertical="center" wrapText="1"/>
    </xf>
    <xf numFmtId="0" fontId="0" fillId="0" borderId="4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4.25" customWidth="1"/>
    <col min="3" max="3" width="1.87" customWidth="1"/>
    <col min="4" max="4" width="1.70" customWidth="1"/>
    <col min="5" max="5" width="56.95" customWidth="1"/>
    <col min="6" max="6" width="9.18" customWidth="1"/>
    <col min="7" max="7" width="4.76" customWidth="1"/>
    <col min="8" max="8" width="1.36" customWidth="1"/>
    <col min="9" max="9" width="12.58" customWidth="1"/>
    <col min="10" max="10" width="1.70" customWidth="1"/>
    <col min="11" max="11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  <c r="I3" s="2"/>
      <c r="J3" s="2"/>
      <c r="K3" s="2"/>
    </row>
    <row r="5" spans="1:11" ht="45.00" thickBot="1" customHeight="1">
      <c r="A5" s="4" t="s">
        <v>4</v>
      </c>
      <c r="B5" s="4"/>
      <c r="C5" s="4"/>
      <c r="D5" s="4"/>
      <c r="E5" s="4"/>
      <c r="F5" s="4"/>
      <c r="G5" s="4"/>
      <c r="H5" s="4"/>
      <c r="I5" s="4"/>
      <c r="J5" s="4"/>
      <c r="K5" s="4"/>
    </row>
    <row r="8" spans="1:11" ht="13.50" thickBot="1" customHeight="1">
      <c r="A8" s="5" t="s">
        <v>5</v>
      </c>
      <c r="B8" s="5"/>
      <c r="C8" s="5" t="s">
        <v>6</v>
      </c>
      <c r="D8" s="5"/>
      <c r="E8" s="5" t="s">
        <v>7</v>
      </c>
      <c r="F8" s="5"/>
      <c r="G8" s="5" t="s">
        <v>8</v>
      </c>
      <c r="H8" s="5"/>
      <c r="I8" s="5" t="s">
        <v>9</v>
      </c>
      <c r="J8" s="5" t="s">
        <v>10</v>
      </c>
      <c r="K8" s="5"/>
    </row>
    <row r="9" spans="1:11" ht="55.50" thickBot="1" customHeight="1">
      <c r="A9" s="6" t="s">
        <v>11</v>
      </c>
      <c r="B9" s="6"/>
      <c r="C9" s="8" t="s">
        <v>12</v>
      </c>
      <c r="D9" s="8"/>
      <c r="E9" s="6" t="s">
        <v>13</v>
      </c>
      <c r="F9" s="6"/>
      <c r="G9" s="10">
        <v>1.000000</v>
      </c>
      <c r="H9" s="10"/>
      <c r="I9" s="12">
        <v>1193.100000</v>
      </c>
      <c r="J9" s="12">
        <f ca="1">ROUND(INDIRECT(ADDRESS(ROW()+(0), COLUMN()+(-3), 1))*INDIRECT(ADDRESS(ROW()+(0), COLUMN()+(-1), 1)), 2)</f>
        <v>1193.100000</v>
      </c>
      <c r="K9" s="12"/>
    </row>
    <row r="10" spans="1:11" ht="13.50" thickBot="1" customHeight="1">
      <c r="A10" s="13" t="s">
        <v>14</v>
      </c>
      <c r="B10" s="13"/>
      <c r="C10" s="14" t="s">
        <v>15</v>
      </c>
      <c r="D10" s="14"/>
      <c r="E10" s="13" t="s">
        <v>16</v>
      </c>
      <c r="F10" s="13"/>
      <c r="G10" s="15">
        <v>2.357000</v>
      </c>
      <c r="H10" s="15"/>
      <c r="I10" s="16">
        <v>17.410000</v>
      </c>
      <c r="J10" s="16">
        <f ca="1">ROUND(INDIRECT(ADDRESS(ROW()+(0), COLUMN()+(-3), 1))*INDIRECT(ADDRESS(ROW()+(0), COLUMN()+(-1), 1)), 2)</f>
        <v>41.040000</v>
      </c>
      <c r="K10" s="16"/>
    </row>
    <row r="11" spans="1:11" ht="13.50" thickBot="1" customHeight="1">
      <c r="A11" s="13" t="s">
        <v>17</v>
      </c>
      <c r="B11" s="13"/>
      <c r="C11" s="17" t="s">
        <v>18</v>
      </c>
      <c r="D11" s="17"/>
      <c r="E11" s="18" t="s">
        <v>19</v>
      </c>
      <c r="F11" s="18"/>
      <c r="G11" s="19">
        <v>2.357000</v>
      </c>
      <c r="H11" s="19"/>
      <c r="I11" s="20">
        <v>16.420000</v>
      </c>
      <c r="J11" s="20">
        <f ca="1">ROUND(INDIRECT(ADDRESS(ROW()+(0), COLUMN()+(-3), 1))*INDIRECT(ADDRESS(ROW()+(0), COLUMN()+(-1), 1)), 2)</f>
        <v>38.700000</v>
      </c>
      <c r="K11" s="20"/>
    </row>
    <row r="12" spans="1:11" ht="13.50" thickBot="1" customHeight="1">
      <c r="A12" s="18"/>
      <c r="B12" s="18"/>
      <c r="C12" s="21" t="s">
        <v>20</v>
      </c>
      <c r="D12" s="21"/>
      <c r="E12" s="4" t="s">
        <v>21</v>
      </c>
      <c r="F12" s="4"/>
      <c r="G12" s="22">
        <v>2.000000</v>
      </c>
      <c r="H12" s="22"/>
      <c r="I12" s="23">
        <f ca="1">ROUND(SUM(INDIRECT(ADDRESS(ROW()+(-1), COLUMN()+(1), 1)),INDIRECT(ADDRESS(ROW()+(-2), COLUMN()+(1), 1)),INDIRECT(ADDRESS(ROW()+(-3), COLUMN()+(1), 1))), 2)</f>
        <v>1272.840000</v>
      </c>
      <c r="J12" s="23">
        <f ca="1">ROUND(INDIRECT(ADDRESS(ROW()+(0), COLUMN()+(-3), 1))*INDIRECT(ADDRESS(ROW()+(0), COLUMN()+(-1), 1))/100, 2)</f>
        <v>25.460000</v>
      </c>
      <c r="K12" s="23"/>
    </row>
    <row r="13" spans="1:11" ht="13.50" thickBot="1" customHeight="1">
      <c r="A13" s="24" t="s">
        <v>22</v>
      </c>
      <c r="B13" s="24"/>
      <c r="C13" s="25"/>
      <c r="D13" s="25"/>
      <c r="E13" s="25"/>
      <c r="F13" s="25"/>
      <c r="G13" s="26"/>
      <c r="H13" s="26"/>
      <c r="I13" s="24" t="s">
        <v>23</v>
      </c>
      <c r="J13" s="27">
        <f ca="1">ROUND(SUM(INDIRECT(ADDRESS(ROW()+(-1), COLUMN()+(0), 1)),INDIRECT(ADDRESS(ROW()+(-2), COLUMN()+(0), 1)),INDIRECT(ADDRESS(ROW()+(-3), COLUMN()+(0), 1)),INDIRECT(ADDRESS(ROW()+(-4), COLUMN()+(0), 1))), 2)</f>
        <v>1298.300000</v>
      </c>
      <c r="K13" s="27"/>
    </row>
    <row r="16" spans="1:11" ht="13.50" thickBot="1" customHeight="1">
      <c r="A16" s="28" t="s">
        <v>24</v>
      </c>
      <c r="B16" s="28"/>
      <c r="C16" s="28"/>
      <c r="D16" s="28"/>
      <c r="E16" s="28"/>
      <c r="F16" s="28" t="s">
        <v>25</v>
      </c>
      <c r="G16" s="28"/>
      <c r="H16" s="28" t="s">
        <v>26</v>
      </c>
      <c r="I16" s="28"/>
      <c r="J16" s="28"/>
      <c r="K16" s="28" t="s">
        <v>27</v>
      </c>
    </row>
    <row r="17" spans="1:11" ht="13.50" thickBot="1" customHeight="1">
      <c r="A17" s="29" t="s">
        <v>28</v>
      </c>
      <c r="B17" s="29"/>
      <c r="C17" s="29"/>
      <c r="D17" s="29"/>
      <c r="E17" s="29"/>
      <c r="F17" s="30">
        <v>1122004.000000</v>
      </c>
      <c r="G17" s="30"/>
      <c r="H17" s="30">
        <v>1122005.000000</v>
      </c>
      <c r="I17" s="30"/>
      <c r="J17" s="30"/>
      <c r="K17" s="30">
        <v>3.000000</v>
      </c>
    </row>
    <row r="18" spans="1:11" ht="24.00" thickBot="1" customHeight="1">
      <c r="A18" s="31" t="s">
        <v>29</v>
      </c>
      <c r="B18" s="31"/>
      <c r="C18" s="31"/>
      <c r="D18" s="31"/>
      <c r="E18" s="31"/>
      <c r="F18" s="32"/>
      <c r="G18" s="32"/>
      <c r="H18" s="32"/>
      <c r="I18" s="32"/>
      <c r="J18" s="32"/>
      <c r="K18" s="32"/>
    </row>
    <row r="19" spans="1:11" ht="13.50" thickBot="1" customHeight="1">
      <c r="A19" s="33" t="s">
        <v>30</v>
      </c>
      <c r="B19" s="33"/>
      <c r="C19" s="33"/>
      <c r="D19" s="33"/>
      <c r="E19" s="33"/>
      <c r="F19" s="34"/>
      <c r="G19" s="34"/>
      <c r="H19" s="34"/>
      <c r="I19" s="34"/>
      <c r="J19" s="34"/>
      <c r="K19" s="34"/>
    </row>
    <row r="22" spans="1:1" ht="33.75" thickBot="1" customHeight="1">
      <c r="A22" s="1" t="s">
        <v>31</v>
      </c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" ht="33.75" thickBot="1" customHeight="1">
      <c r="A23" s="1" t="s">
        <v>32</v>
      </c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" ht="33.75" thickBot="1" customHeight="1">
      <c r="A24" s="1" t="s">
        <v>33</v>
      </c>
      <c r="B24" s="1"/>
      <c r="C24" s="1"/>
      <c r="D24" s="1"/>
      <c r="E24" s="1"/>
      <c r="F24" s="1"/>
      <c r="G24" s="1"/>
      <c r="H24" s="1"/>
      <c r="I24" s="1"/>
      <c r="J24" s="1"/>
      <c r="K24" s="1"/>
    </row>
  </sheetData>
  <mergeCells count="44">
    <mergeCell ref="A1:K1"/>
    <mergeCell ref="B3:C3"/>
    <mergeCell ref="D3:K3"/>
    <mergeCell ref="A5:K5"/>
    <mergeCell ref="A8:B8"/>
    <mergeCell ref="C8:D8"/>
    <mergeCell ref="E8:F8"/>
    <mergeCell ref="G8:H8"/>
    <mergeCell ref="J8:K8"/>
    <mergeCell ref="A9:B9"/>
    <mergeCell ref="C9:D9"/>
    <mergeCell ref="E9:F9"/>
    <mergeCell ref="G9:H9"/>
    <mergeCell ref="J9:K9"/>
    <mergeCell ref="A10:B10"/>
    <mergeCell ref="C10:D10"/>
    <mergeCell ref="E10:F10"/>
    <mergeCell ref="G10:H10"/>
    <mergeCell ref="J10:K10"/>
    <mergeCell ref="A11:B11"/>
    <mergeCell ref="C11:D11"/>
    <mergeCell ref="E11:F11"/>
    <mergeCell ref="G11:H11"/>
    <mergeCell ref="J11:K11"/>
    <mergeCell ref="A12:B12"/>
    <mergeCell ref="C12:D12"/>
    <mergeCell ref="E12:F12"/>
    <mergeCell ref="G12:H12"/>
    <mergeCell ref="J12:K12"/>
    <mergeCell ref="A13:F13"/>
    <mergeCell ref="G13:H13"/>
    <mergeCell ref="J13:K13"/>
    <mergeCell ref="A16:E16"/>
    <mergeCell ref="F16:G16"/>
    <mergeCell ref="H16:J16"/>
    <mergeCell ref="A17:E17"/>
    <mergeCell ref="F17:G19"/>
    <mergeCell ref="H17:J19"/>
    <mergeCell ref="K17:K19"/>
    <mergeCell ref="A18:E18"/>
    <mergeCell ref="A19:E19"/>
    <mergeCell ref="A22:K22"/>
    <mergeCell ref="A23:K23"/>
    <mergeCell ref="A24:K24"/>
  </mergeCells>
  <pageMargins left="0.620079" right="0.472441" top="0.472441" bottom="0.472441" header="0.0" footer="0.0"/>
  <pageSetup paperSize="9" orientation="portrait"/>
  <rowBreaks count="0" manualBreakCount="0">
    </rowBreaks>
</worksheet>
</file>